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16395" windowHeight="5715"/>
  </bookViews>
  <sheets>
    <sheet name="ГПЗ 2014" sheetId="4" r:id="rId1"/>
  </sheets>
  <definedNames>
    <definedName name="_xlnm._FilterDatabase" localSheetId="0" hidden="1">'ГПЗ 2014'!$B$16:$O$546</definedName>
    <definedName name="Закрытый_запрос_предложений">#REF!</definedName>
    <definedName name="Заткрытый_запрос_предложений">#REF!</definedName>
    <definedName name="_xlnm.Print_Area" localSheetId="0">'ГПЗ 2014'!$A$1:$O$563</definedName>
    <definedName name="Открытые_закупки\161.01.02.13.ЗП_Баскакова">#REF!</definedName>
  </definedNames>
  <calcPr calcId="145621"/>
</workbook>
</file>

<file path=xl/calcChain.xml><?xml version="1.0" encoding="utf-8"?>
<calcChain xmlns="http://schemas.openxmlformats.org/spreadsheetml/2006/main">
  <c r="H85" i="4" l="1"/>
  <c r="H84" i="4"/>
  <c r="H82" i="4"/>
  <c r="A18" i="4" l="1"/>
  <c r="A19" i="4" s="1"/>
  <c r="A20" i="4" s="1"/>
  <c r="A21" i="4" s="1"/>
  <c r="A22" i="4" s="1"/>
  <c r="A23"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6" i="4" l="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323" i="4"/>
  <c r="O10" i="4"/>
</calcChain>
</file>

<file path=xl/sharedStrings.xml><?xml version="1.0" encoding="utf-8"?>
<sst xmlns="http://schemas.openxmlformats.org/spreadsheetml/2006/main" count="3219" uniqueCount="788">
  <si>
    <t>Наименование заказчика</t>
  </si>
  <si>
    <t>Адрес местонахождения заказчика</t>
  </si>
  <si>
    <t>453256, РБ, г.Салават, ул.Молодогвардейцев, 30</t>
  </si>
  <si>
    <t>Телефон заказчика</t>
  </si>
  <si>
    <t>Электронная почта заказчика</t>
  </si>
  <si>
    <t>ИНН</t>
  </si>
  <si>
    <t>КПП</t>
  </si>
  <si>
    <t>026601001</t>
  </si>
  <si>
    <t>ОКАТО</t>
  </si>
  <si>
    <t>Поряд-ковый номер</t>
  </si>
  <si>
    <t>ОКВЭД</t>
  </si>
  <si>
    <t>ОКДП</t>
  </si>
  <si>
    <t>Условия договора</t>
  </si>
  <si>
    <t>Способ закупки</t>
  </si>
  <si>
    <t>Закупка в электронной форме</t>
  </si>
  <si>
    <t xml:space="preserve"> Предмет договора</t>
  </si>
  <si>
    <t>Минимально необходимые требования, предъявляемые к закупаемым товарам, работам, услугам</t>
  </si>
  <si>
    <t>Единица измерения</t>
  </si>
  <si>
    <t xml:space="preserve">Сведения о количестве (объеме) </t>
  </si>
  <si>
    <t>Регион поставки товаров (выполнения работ, оказания услуг)</t>
  </si>
  <si>
    <t xml:space="preserve">График осуществления процедур закупки </t>
  </si>
  <si>
    <t>Код по ОКЕИ</t>
  </si>
  <si>
    <t>наимено-вание</t>
  </si>
  <si>
    <t>Код по ОКАТО</t>
  </si>
  <si>
    <t>Планируемая дата или период  размещения извещения о закупке</t>
  </si>
  <si>
    <t>Срок исполнения  договора</t>
  </si>
  <si>
    <t>да/нет</t>
  </si>
  <si>
    <t>(месяц, год)</t>
  </si>
  <si>
    <t>Открытый запрос предложений</t>
  </si>
  <si>
    <t>Республика Башкортостан г.Салават</t>
  </si>
  <si>
    <t>Выполнение работ по поддержанию работоспособности  автоматизирован-х установок пожаротушения  на объектах Общества</t>
  </si>
  <si>
    <t>Проведение метрологической аттестации  средств измерений, применяемых  в Обществе</t>
  </si>
  <si>
    <t>Ремонт электрической части, питающей кабельной линии насосов Н-810, 811 ,812, 813</t>
  </si>
  <si>
    <t>Проверка содержания проекта на соответствие требованиям действующих НД, выдача замечаний (при наличии несоответствий), контроль устранения.
Согласование оригинала титульного листа (подпись, печать организации) уполномоченным лицом.
Направление согласованного титульного листа, подтверждающего согласование письма (при необходимости).</t>
  </si>
  <si>
    <t xml:space="preserve"> </t>
  </si>
  <si>
    <t>Закупка услуг по ремонту</t>
  </si>
  <si>
    <t>Закупка услуг по ремонту теплоэнергетического оборудования</t>
  </si>
  <si>
    <t>Закупка услуг по изготовлению запчастей для ремонта электрооборудования</t>
  </si>
  <si>
    <t>Закупка услуг по обслуживанию эл.установок
свыше 1кВ.</t>
  </si>
  <si>
    <t xml:space="preserve">Закупка услуг по ремонту приборов </t>
  </si>
  <si>
    <t>работа</t>
  </si>
  <si>
    <t>ГОДОВОЙ ПЛАН ЗАКУПКИ ТОВАРОВ, РАБОТ, УСЛУГ ОАО "Салаватский химический завод" НА 2014 ГОД</t>
  </si>
  <si>
    <t>Согласование технологического регламента установки термического обезвреживания отходов производства (об.842) цеха №29 с научной организацией</t>
  </si>
  <si>
    <t>Согласование технологического регламента установки термического обезвреживания отходов производства (об.842) цеха №29 с проектной организацией</t>
  </si>
  <si>
    <t>Согласование изменения/дополнения к технологическому регламенту производства нитрита натрия цеха № 29 с научной организацией</t>
  </si>
  <si>
    <t>Согласование изменения/дополнения к технологическому регламенту производства нитрита натрия цеха № 29 с проектной организацией</t>
  </si>
  <si>
    <t>Согласование изменения/дополнения к технологическому регламенту производства монометиламина, диметиламина, триметиламина  
цеха № 29 с научной организацией</t>
  </si>
  <si>
    <t>Согласование изменения/дополнения к технологическому регламенту производства монометиламина, диметиламина, триметиламина  
цеха № 29 с проектной организацией</t>
  </si>
  <si>
    <t>Согласование изменения/дополнения к технологическому регламенту производства 
НДМГ  цеха № 30 с проектной организацией</t>
  </si>
  <si>
    <t>Согласование изменения/дополнения к технологическому регламенту  АХУ цеха № 32 с проектной организацией</t>
  </si>
  <si>
    <t>Согласование изменения/дополнения к технологическому регламенту  АХУ цеха № 32 с научной организацией</t>
  </si>
  <si>
    <t>шт.</t>
  </si>
  <si>
    <t xml:space="preserve">Капитальный ремонт (перемотка) электродвигателей 0,4кВ, 6кВ, 10кВ. 
</t>
  </si>
  <si>
    <t>Замена первой испарительной секции котла-утилизатора марки КУ-60-2 установки ТОО цеха №29</t>
  </si>
  <si>
    <t>Балансировка, центровка, проточка, наплавка электрооборудования</t>
  </si>
  <si>
    <t xml:space="preserve">Изготовление деталей и узлов электрооборудования </t>
  </si>
  <si>
    <t>Оперативное обслуживание
 электроустановок свыше 1кВ.</t>
  </si>
  <si>
    <t>Проведение ремонта 
электрических приборов
измерения</t>
  </si>
  <si>
    <t>Оказание услуг по калибровке средст измерений, расчет значений расхода, количества жидкостей, газов и сужающих устройств.</t>
  </si>
  <si>
    <t>Проведение калибровки  средств измерений, применяемых  в Обществе</t>
  </si>
  <si>
    <t xml:space="preserve">Капитальный ремонт средств измерений </t>
  </si>
  <si>
    <t xml:space="preserve">Проведение капитального ремонта средств измерений применяемых в Обществе </t>
  </si>
  <si>
    <t>Сервисное обслуживание  систем пожаротушения </t>
  </si>
  <si>
    <t>Сервисное обслуживание  систем пожарной сигнализации </t>
  </si>
  <si>
    <t>Выполнение работ по поддержанию работоспособности  систем пожарной сигнализации объектов Общества</t>
  </si>
  <si>
    <t xml:space="preserve"> Кадмий уксуснокислый ,хч</t>
  </si>
  <si>
    <t>6-09-5446-89</t>
  </si>
  <si>
    <t>Аммиак водный ,xч</t>
  </si>
  <si>
    <t>3760-79</t>
  </si>
  <si>
    <t>Глицерин   ,чда</t>
  </si>
  <si>
    <t xml:space="preserve"> 6259-75</t>
  </si>
  <si>
    <t>Диметилсульфоксид   ,хч</t>
  </si>
  <si>
    <t>6-09-3817-77</t>
  </si>
  <si>
    <t>Калий двухромовокислый, чда</t>
  </si>
  <si>
    <t>4220-75</t>
  </si>
  <si>
    <t>Калий йодистый ,чда</t>
  </si>
  <si>
    <t>4233-74</t>
  </si>
  <si>
    <t>Калий йодноватокислый ,чда</t>
  </si>
  <si>
    <t>4233-75</t>
  </si>
  <si>
    <t>Крахмал растворимый ,чда</t>
  </si>
  <si>
    <t>10163-76</t>
  </si>
  <si>
    <t>Натрий гидроокись, чда</t>
  </si>
  <si>
    <t>4328-77</t>
  </si>
  <si>
    <t>Натрий углекислый кислый ,чда</t>
  </si>
  <si>
    <t>4201-79</t>
  </si>
  <si>
    <t>Натрий уксуснокислый 3В,чда</t>
  </si>
  <si>
    <t>199-78</t>
  </si>
  <si>
    <t>Натрий фосфорнокислый 12 вод, 3замещ. ,хч</t>
  </si>
  <si>
    <t>9337-79</t>
  </si>
  <si>
    <t>Натрий хлористый, чда</t>
  </si>
  <si>
    <t>4233-77</t>
  </si>
  <si>
    <t>Пара -Нитробензальдегид (ИНД) ,чда</t>
  </si>
  <si>
    <t>6-09-4517-77 или импортный</t>
  </si>
  <si>
    <t>Перекись водорода,хч</t>
  </si>
  <si>
    <t>177-88</t>
  </si>
  <si>
    <t xml:space="preserve">СПИРТ ЭТИЛОВЫЙ </t>
  </si>
  <si>
    <t>ГОСТ Р 51652</t>
  </si>
  <si>
    <t>6-09-2540-87</t>
  </si>
  <si>
    <t>Углерод 4-хлористый для ЭВС, хч, чда</t>
  </si>
  <si>
    <t>2631-027-44493179-98</t>
  </si>
  <si>
    <t>Фиксанал калий двухромовокислый</t>
  </si>
  <si>
    <t>Фиксанал калий марганцевокислый</t>
  </si>
  <si>
    <t>Фиксанал натрий серноватистокислый</t>
  </si>
  <si>
    <t>Фиксанал Соль Мора</t>
  </si>
  <si>
    <t>Фиксанал Трилон Б</t>
  </si>
  <si>
    <t xml:space="preserve">Формалин </t>
  </si>
  <si>
    <t>1625-89</t>
  </si>
  <si>
    <t xml:space="preserve">Хлороформ, чда </t>
  </si>
  <si>
    <t>2631-008-00207787-02</t>
  </si>
  <si>
    <t>Цинк гранулированный,чда</t>
  </si>
  <si>
    <t>6-09-5294-86</t>
  </si>
  <si>
    <t>Спирт этиловый 96%</t>
  </si>
  <si>
    <t>ГОСТ Р 51652-2000</t>
  </si>
  <si>
    <t>Азот</t>
  </si>
  <si>
    <t>Гелий</t>
  </si>
  <si>
    <t>УГЛЕКИСЛОТА</t>
  </si>
  <si>
    <t>ГОСТ 8050-85</t>
  </si>
  <si>
    <t xml:space="preserve">диз. топливо ДС-8 </t>
  </si>
  <si>
    <t>ГОСТ 305-82</t>
  </si>
  <si>
    <t>КАРБИД КАЛЬЦИЯ</t>
  </si>
  <si>
    <t>ГОСТ 1460-81</t>
  </si>
  <si>
    <t>КИСЛОРОД</t>
  </si>
  <si>
    <t>МАСЛО</t>
  </si>
  <si>
    <t>ГОСТ 21743 .Масло авиационное МС-20</t>
  </si>
  <si>
    <t>к-т</t>
  </si>
  <si>
    <t>л.</t>
  </si>
  <si>
    <t>дм3</t>
  </si>
  <si>
    <t>тн.</t>
  </si>
  <si>
    <t>м3</t>
  </si>
  <si>
    <t>м куб.</t>
  </si>
  <si>
    <t xml:space="preserve">Метанол, 100% </t>
  </si>
  <si>
    <t>ГОСТ 2222-95</t>
  </si>
  <si>
    <t xml:space="preserve">Аммиак, 100% </t>
  </si>
  <si>
    <t>ГОСТ 6221-90</t>
  </si>
  <si>
    <t xml:space="preserve">Сода кальцинированная, 100% </t>
  </si>
  <si>
    <t>ГОСТ 5100-85 с изм. 1</t>
  </si>
  <si>
    <t>Серная кислота</t>
  </si>
  <si>
    <t>100% ГОСТ 2184-77 с изм. 1,2,3,4, 1сорт</t>
  </si>
  <si>
    <t>Натр едкий технический</t>
  </si>
  <si>
    <t>100% ГОСТ 2263-79 с изм. 1,2</t>
  </si>
  <si>
    <t xml:space="preserve">Гликоль </t>
  </si>
  <si>
    <t>ТУ2422-071-05766575-98</t>
  </si>
  <si>
    <t>Р 12.4.255-2011</t>
  </si>
  <si>
    <t>Крем комбинированный</t>
  </si>
  <si>
    <t>ГОСТ Р 52343-2005</t>
  </si>
  <si>
    <t>Крем регенерирующий</t>
  </si>
  <si>
    <t>Нет</t>
  </si>
  <si>
    <t>Да</t>
  </si>
  <si>
    <t>Февраль-июнь 2014</t>
  </si>
  <si>
    <t>Октябрь 2014</t>
  </si>
  <si>
    <t xml:space="preserve">Нет </t>
  </si>
  <si>
    <t>Бельё нательное</t>
  </si>
  <si>
    <t>Бельё нательное утеплённое</t>
  </si>
  <si>
    <t>Бельё нательное утеплённое. ИТР</t>
  </si>
  <si>
    <t xml:space="preserve">Ботинки кожаные с защитным подноском </t>
  </si>
  <si>
    <t>Ботинки кожаные с защитным подноском. ИТР</t>
  </si>
  <si>
    <t xml:space="preserve">Ботинки кожаные утеплённые с защитным подноском </t>
  </si>
  <si>
    <t>Ботинки кожаные утеплённые с защитным подноском. ИТР</t>
  </si>
  <si>
    <t xml:space="preserve">Брюки для защиты от общих произв. загрязнений и мех. воздействий на утепляющ. прокладке </t>
  </si>
  <si>
    <t>Брюки для защиты от общих произв. загрязнений и мех. воздействий на утепляющ. прокладке. ИТР</t>
  </si>
  <si>
    <t xml:space="preserve">Костюм для защиты от общих произв. загрязнений и мех. воздействий </t>
  </si>
  <si>
    <t>Костюм для защиты от общих произв. загрязнений и мех. воздействий. ИТР</t>
  </si>
  <si>
    <t xml:space="preserve">Куртка для защиты от общих произв. загрязнений и мех. воздействий на утепляющ. прокладке </t>
  </si>
  <si>
    <t>Куртка для защиты от общих произв. загрязнений и мех. воздействий на утепляющ. прокладке. ИТР</t>
  </si>
  <si>
    <t xml:space="preserve">Наушники противошумные (с креплением на каску) </t>
  </si>
  <si>
    <t>Перчатки с защитным покрытием  морозостойкие с утепляющими вкладышами</t>
  </si>
  <si>
    <t>Перчатки с полимерным покрытием</t>
  </si>
  <si>
    <t>Пояс предохранительный</t>
  </si>
  <si>
    <t>Противогаз с фильтром ДОТ 250 марки А1В1Е1К1</t>
  </si>
  <si>
    <t xml:space="preserve">Противогаз с фильтром ДОТ 320 марки К2                         </t>
  </si>
  <si>
    <t>Противогаз с фильтром ДОТ 460 марки А2В2Е2AX</t>
  </si>
  <si>
    <t>Противогаз с фильтром ДОТ 600 марки А2В2Е2К2Р3</t>
  </si>
  <si>
    <t>Сапоги кожаные утеплённые с защитным подноском</t>
  </si>
  <si>
    <t>Сапоги резиновые с защитным подноском</t>
  </si>
  <si>
    <t>пар</t>
  </si>
  <si>
    <t xml:space="preserve">Костюм для защиты от воды из синтетической ткани с плёночным покрытием  </t>
  </si>
  <si>
    <t>Костюм для защиты от общих произв. загрязнений и мех. воздействий</t>
  </si>
  <si>
    <t>Костюм для защиты от растворов кислот и щелочей</t>
  </si>
  <si>
    <t xml:space="preserve">Костюм из смешанных тканей для защиты от общих произв. загрязнений и мех. воздействий с масловлагоотталкивающей пропиткой </t>
  </si>
  <si>
    <t>Костюм хлопчатобумажный для защиты от общих произв. загрязнений и мех. воздействий</t>
  </si>
  <si>
    <t>Костюм хлопчатобумажный для защиты от общих произв. загрязнений и мех. воздействий. ИТР</t>
  </si>
  <si>
    <t xml:space="preserve">Перчатки с полимерным покрытием </t>
  </si>
  <si>
    <t>Противогаз с фильтром ДОТ 250 марки А1В1Е1К1 (ДОТ 600 марки А2В2Е2К2Р3)</t>
  </si>
  <si>
    <t>Противогаз с фильтром ДОТ 600 марки А1В2Е2К2NOР3D</t>
  </si>
  <si>
    <t>Противогаз с фильтром ДОТ 600 марки А2В2Е2К2Р3       (дополнительно ДОТ 460 марки А2В2Е2AX;  ДОТ 600 марки А1В2Е2К2NOР3D для технол. персонала уст. № 2)</t>
  </si>
  <si>
    <t>Костюм для защиты от общих произв. загрязнений и мех. Воздействий. ИТР</t>
  </si>
  <si>
    <t>Противогаз с фильтром ДОТ 250 марки А1В1Е1К1           (ДОТ 600 марки А2В2Е2К2Р3)</t>
  </si>
  <si>
    <t>Ботинки кожаные с защитным подноском</t>
  </si>
  <si>
    <t>Брюки для защиты от общих произв. загрязнений и мех. воздействий на утепляющ. Прокладке. ИТР</t>
  </si>
  <si>
    <t>Куртка для защиты от общих произв. загрязнений и мех. воздействий на утепляющ. Прокладке. ИТР</t>
  </si>
  <si>
    <t>Противогаз с фильтром ДОТ 320 марки К2 (ДОТ 600 марки А2В2Е2К2Р3)</t>
  </si>
  <si>
    <t>Противогаз с фильтром ДОТ 220 марки А1В1Е1К1Р3</t>
  </si>
  <si>
    <t>Противогаз с фильтром ДОТ 220 марки А1В1Е1К1Р3; ДОТ 600 марки А1В2Е2К2NOP3D (для уст. нитрит натрия)</t>
  </si>
  <si>
    <t xml:space="preserve">Перчатки с полимерным покрытием   </t>
  </si>
  <si>
    <t xml:space="preserve">Сапоги кожаные утеплённые с защитным подноском </t>
  </si>
  <si>
    <t xml:space="preserve">Брюки из огнестойких материалов для защиты от повышенных температур на утепляющей прокладке </t>
  </si>
  <si>
    <t>Костюм из огнестойких материалов для защиты от повышенных температур</t>
  </si>
  <si>
    <t xml:space="preserve">Куртка для защиты от общих произв. загрязнений и мех. воздействий на утепляющ. прокладке  </t>
  </si>
  <si>
    <t xml:space="preserve">Куртка из огнестойких материалов для защиты от повышенных температур на утепляющей прокладке </t>
  </si>
  <si>
    <t>Противогаз с фильтром ДОТ 250 марки А1В1Е1К1 (ДОТ 600 марки А2В2Е2К2Р3; ДОТ 600А1В2Е2К2NOP3D; ДОТ 460 А2В2Е2АХ)</t>
  </si>
  <si>
    <t>Сапоги кожаные с защитным подноском</t>
  </si>
  <si>
    <t>Р 53145-2008</t>
  </si>
  <si>
    <t>26082-84, 20462-87</t>
  </si>
  <si>
    <t>12.4.137-84</t>
  </si>
  <si>
    <t>12.4.236-2011</t>
  </si>
  <si>
    <t>27643-88</t>
  </si>
  <si>
    <t>27575-87</t>
  </si>
  <si>
    <t>Р 12.4.247-2011</t>
  </si>
  <si>
    <t>Р 12.4.236-2011</t>
  </si>
  <si>
    <t>Р 12.4.246-2008</t>
  </si>
  <si>
    <t>РЕН 361-2008</t>
  </si>
  <si>
    <t>12.4.041-2001</t>
  </si>
  <si>
    <t>5375-79</t>
  </si>
  <si>
    <t>CТИРАТЕЛЬ ДЛЯ М/ДОСОК</t>
  </si>
  <si>
    <t>БЛОК Д/ЗАПИСЕЙ 90х90х50 В ПРОЗР.ПЛАСТИК.</t>
  </si>
  <si>
    <t>БЛОК ДЛЯ ЗАПИСИ С КЛЕЕВЫМ КРАЕМ 75*75</t>
  </si>
  <si>
    <t>БУМАГА ОФИСНАЯ A4 80Г 500Л СНЕГУРОЧКА</t>
  </si>
  <si>
    <t>БУМАГА ПИСЧАЯ Ф А3</t>
  </si>
  <si>
    <t>ДЫРОКОЛ 30Л</t>
  </si>
  <si>
    <t>ДЫРОКОЛ НА 100 ЛИСТОВ</t>
  </si>
  <si>
    <t>ЕЖЕДНЕВНИК А4 ДАТИРОВАННЫЙ</t>
  </si>
  <si>
    <t>ЗАЖИМ ДЛЯ БУМАГ 15ММ (12ШТ)</t>
  </si>
  <si>
    <t>ЗАЖИМ ДЛЯ БУМАГ 25ММ (12ШТ)</t>
  </si>
  <si>
    <t>ЗАЖИМ ДЛЯ БУМАГ 51ММ (12ШТ)</t>
  </si>
  <si>
    <t>КЛЕЙ КАРАНДАШ 20ГР</t>
  </si>
  <si>
    <t>КНИГА УЧЕТА В КЛЕТКУ 80Л</t>
  </si>
  <si>
    <t>КОРРЕКТИРУЮЩАЯ ЖИДКОСТЬ + РАЗБАВИТЕЛЬ</t>
  </si>
  <si>
    <t>МАРКЕР ДЛЯ ДОСОК 4 ШТУКИ</t>
  </si>
  <si>
    <t>МЕЛ ШКОЛЬНЫЙ 14х14х80 ММ</t>
  </si>
  <si>
    <t>НАБОР САМОКЛ.ЭТИКЕТОК-ЗАКЛАДОК 5ЦВ.ПЛАСТ</t>
  </si>
  <si>
    <t>НАБОР ТЕКСТМАРКЕРОВ (4ШТ.)</t>
  </si>
  <si>
    <t>НОЖ КАНЦЕЛЯРСКИЙ 18СМ</t>
  </si>
  <si>
    <t>НОЖ КАНЦЕЛЯРСКИЙ 9СМ</t>
  </si>
  <si>
    <t>ОРГАНАЙЗЕР 16 ПРЕДМЕТОВ</t>
  </si>
  <si>
    <t>ПАПКА АДРЕСНАЯ БАРХАТ</t>
  </si>
  <si>
    <t>ПАПКА КОНВЕРТ НА КНОПКЕ</t>
  </si>
  <si>
    <t>ПАПКА ПЛАСТИК. С БОКОВЫМ ПРИЖИМОМ</t>
  </si>
  <si>
    <t>ПАПКА ПОРТФЕЛЬ</t>
  </si>
  <si>
    <t>ПАПКА РЕГИСТРАТОР 70ММ</t>
  </si>
  <si>
    <t>ПАПКА СКОРОСШИВАТЕЛЬ ПВХ  А-4</t>
  </si>
  <si>
    <t>ПОДУШКА ШТЕМПЕЛЬНАЯ 11*7 СИНЯЯ</t>
  </si>
  <si>
    <t>РУКА ШАРИКОВАЯ СИНЯЯ НА МАСЛЯНОЙ ОСНОВЕ</t>
  </si>
  <si>
    <t>РУЧКА ГЕЛЕВАЯ СИНЯЯ</t>
  </si>
  <si>
    <t>РУЧКА ГЕЛЕВАЯ ЧЕРНАЯ</t>
  </si>
  <si>
    <t>РУЧКА РОЛЛЕР СИНИЙ 0,7ММ</t>
  </si>
  <si>
    <t>РУЧКА РОЛЛЕР ЧЕРНЫЙ 0,7ММ</t>
  </si>
  <si>
    <t>РУЧКА ШАРИКОВАЯ СИНЯЯ</t>
  </si>
  <si>
    <t>РУЧКА ШАРИКОВАЯ ЧЕРНАЯ</t>
  </si>
  <si>
    <t>СКОБЫ №10</t>
  </si>
  <si>
    <t>СКОРОСШИВАТЕЛЬ БУМАЖНЫЙ "ДЕЛО"</t>
  </si>
  <si>
    <t>СКОРОСШИВАТЕЛЬ ПЛАСТИК. ВЕРХ ПРОЗРАЧНЫЙ</t>
  </si>
  <si>
    <t>СКОТЧ 38*10 2Х СТОРОННИЙ</t>
  </si>
  <si>
    <t>СКОТЧ 50Х66 ПРОЗР.</t>
  </si>
  <si>
    <t>СКРЕПКА КАНЦЕЛЯРСКАЯ 28 ММ/100 ШТ.</t>
  </si>
  <si>
    <t>СПРЕЙ ДЛЯ МАРКЕРНЫХ ДОСОК</t>
  </si>
  <si>
    <t>СТЕПЛЕР № 24</t>
  </si>
  <si>
    <t>СТЕПЛЕР №10</t>
  </si>
  <si>
    <t>СТЕРЖНИ ГЕЛЕВЫЕ СИНИЕ</t>
  </si>
  <si>
    <t>СТЕРЖНИ ГЕЛЕВЫЕ ЧЕРНЫЕ</t>
  </si>
  <si>
    <t>ТОЧИЛКА МЕХАНИЧЕСКАЯ</t>
  </si>
  <si>
    <t>ФАЙЛОВЫЙ ВКЛАДЫШ А4</t>
  </si>
  <si>
    <t>ДОСКА МАГНИТНО-МАРКЕРНАЯ 120*180</t>
  </si>
  <si>
    <t>ЛЕЗВИЕ ДЛЯ НОЖЕЙ КАНЦ. 18ММ (10ШТ)</t>
  </si>
  <si>
    <t>ЛЕЗВИЕ ДЛЯ НОЖЕЙ КАНЦ. 9ММ (10ШТ)</t>
  </si>
  <si>
    <t>РАМКА ФОРМАТ А-3</t>
  </si>
  <si>
    <t>РАМКА ФОРМАТ А-4</t>
  </si>
  <si>
    <t>Алюминиевая рамка (настенная, А4, полипропиленовая пленка)</t>
  </si>
  <si>
    <t>Алюминиевая рамка (настенная, А3, полипропиленовая пленка)</t>
  </si>
  <si>
    <t>D 3699120</t>
  </si>
  <si>
    <t>D 2522330</t>
  </si>
  <si>
    <t>Степлер 100 листов</t>
  </si>
  <si>
    <t xml:space="preserve">Особо мощный степлер с максимальной толщиной сшивания бумаги до 100 листов.
Регулируемая глубина закладки листов: 7 - 65 мм.
Пластиковая основа степлера не царапает поверхность стола и предотвращает скольжение.
Тип и размер используемых скоб - N23/6, 23/8, 23/10, 23/13. </t>
  </si>
  <si>
    <t>Калькулятор настольный •12-разрядный.•Двойное питание.•2 независимые памяти.•Клавиша «00». •Функция MU. •Переключатели режимов округления и разрядности</t>
  </si>
  <si>
    <t>D 3010180</t>
  </si>
  <si>
    <t>Материал изготовления комбинированный: металл+пластик.
Предназначен для удаления скоб.</t>
  </si>
  <si>
    <t>Блок:офсет. Плотность 100г/м2, белизна 96-98%.
Упаковка в термоусадочную пленку.</t>
  </si>
  <si>
    <t>Самоклеящаяся бумага для заметок.
Приклеивается на любую гладкую поверхность.
В блоке не менее 80 листов. Размер: 75х75 мм</t>
  </si>
  <si>
    <t>D 2101380</t>
  </si>
  <si>
    <t>Бумага для письма, секретарских работ, печати документации и изготовления печатной 
продукции на ризографах, матричных принтерах, малых печатных машинах
А4, плотность 80 гр/м2, 500 листов в пачке, белизна 95%. А4</t>
  </si>
  <si>
    <t>D 2101000</t>
  </si>
  <si>
    <t>D 3010460</t>
  </si>
  <si>
    <t>Пробивает два отверстия. Диаметр отверстия - 5,5 мм. Расстояние между отверстиями - 80 мм. Линейка деления на форматы. Толщина пробивания бумаги – от 1 до 30 листов</t>
  </si>
  <si>
    <t xml:space="preserve">Магнитно маркерная поверхность с лаковым покрытием.
Размер 120*180.
Алюминиевая рама.
 Встроенная полочка для маркеров. </t>
  </si>
  <si>
    <t>D 3010420</t>
  </si>
  <si>
    <t>D 2221638</t>
  </si>
  <si>
    <t>Ежедневник недатированный  21x29 см Графика: 378 Формат: 21x29 смОбъём: 352 стр Цвет- синий</t>
  </si>
  <si>
    <t>D 3699462</t>
  </si>
  <si>
    <t>Зажимы для бумаг классической формы ,
Размер 15 мм. Количество скрепляемых листов от 10 до 60 листов</t>
  </si>
  <si>
    <t xml:space="preserve">Зажимы для бумаг классической формы,
Размер 25 мм. Количество скрепляемых листов от 20 до 100 </t>
  </si>
  <si>
    <t>Зажимы для бумаг классической формы ,
Размер 51 мм.  Количество скрепляемых листов от 100 до 240 листов</t>
  </si>
  <si>
    <t>Механический карандаш с нажимным механизмом.</t>
  </si>
  <si>
    <t>D 3010120</t>
  </si>
  <si>
    <t>КАРАНДАШ МЕХ.</t>
  </si>
  <si>
    <t>D 2429320</t>
  </si>
  <si>
    <t>Клей не теряет пластичности при высыхании. Для склеивания бумаги, картона, дерева, кожи, фарфора, ткани. Клей ПВА 50мл. с дозатором</t>
  </si>
  <si>
    <t>Для склеивания бумаги, картона, фотографий. Не содержит растворителей. Не токсичен. Снимающийся колпачок предохраняет клей от высыхания.</t>
  </si>
  <si>
    <t>D 2109116</t>
  </si>
  <si>
    <t xml:space="preserve">Формат А4. Обложка - мелованный картон с тиснением фольгой. Блок: офсет, скрепка. 80 листов, клетка. </t>
  </si>
  <si>
    <t>Объем - 20 мл, на спиртовой основе, с кисточкой, для корректировки любых видов документов.Применяется для корректировки всех типов документов, включая бумагу для факсов.</t>
  </si>
  <si>
    <t>КЛЕЙ КАНЦЕЛЯРСКИЙ ПВА 50МЛ</t>
  </si>
  <si>
    <t>Ежедневник недат.А4</t>
  </si>
  <si>
    <t>Для стирания графитовых и чернильных надписей. С добавлением натурального каучука</t>
  </si>
  <si>
    <t xml:space="preserve">ЛАСТИК </t>
  </si>
  <si>
    <t>D 2893250</t>
  </si>
  <si>
    <t>Предназначены для замены канцелярского ножа. Лазерная гравировка на каждом лезвии. 10 штук в тубе. Ширина лезвия - 18мм</t>
  </si>
  <si>
    <t>Предназначены для замены канцелярского ножа. Лазерная гравировка на каждом лезвии. 10 штук в тубе. Ширина лезвия - 9мм</t>
  </si>
  <si>
    <t>ГОСТ 17498-72</t>
  </si>
  <si>
    <t>D 2219000</t>
  </si>
  <si>
    <t>Клейкие закладки пласт. 5цв.по 25л. 12ммх45 Самоклеящиеся закладки в наборе. Каждый цвет расположен в индивидуальном мини-диспенсере, возможно 
отделение каждого мини-диспенсера друг от друга. 
Закладки предназначены для выделения информации. На закладках 
можно писать. Клеевой край предназначен для многократного переклеивания. В процессе отклеивания не 
повреждает бумагу. Расположены в мини-деспенсере, который позволяет моментально подготовить к работе 
следующую закладку.</t>
  </si>
  <si>
    <t>Набор текстовыделителей: желтый, зеленый, розовый, синий, 3 мм. Для выделения слов или текста в книгах, брошюрах, письмах и т.п. Имеют высокую светостойкость. Не размазывают текст, напечатанный на струйных принтерах. Флуоресцентные насыщенные цвета.. Скошенный наконечник. Чернила на водной основе. Толщина линии — 2-5 мм.В упаковке 4шт</t>
  </si>
  <si>
    <t>D 2716330</t>
  </si>
  <si>
    <t>Корпус из цветного пластика. Система блокировки лезвия, длина лезвия 18СМ</t>
  </si>
  <si>
    <t>Корпус из цветного пластика. Система блокировки лезвия, длина лезвия 9СМ</t>
  </si>
  <si>
    <t>НОЖНИЦЫ КАНЦЕЛЯРСКИЕ 19СМ</t>
  </si>
  <si>
    <t>D 2893806</t>
  </si>
  <si>
    <t>Длина 133 Вид колец-одинаковые Материал-сталь Длина лезвия-6 Форма лезвий-заточенные Покрытие лезвий-нержавеющая сталь</t>
  </si>
  <si>
    <t>Набор офисный настольный.
Сделан из пластика. 
Вращающаяся основа набора.
Комплектация: ножницы, нож канцелярский, карандаш с ластиком - 2шт, шариковая ручка - 2 шт, скобы для 
степлера №10, линейка, ластик, степлер №10, блок бумаги для заметок, клейкая лента на диспенсере, 
точилка, антистеплер, скрепки, кнопки силовые, подставка</t>
  </si>
  <si>
    <t>D 1912108</t>
  </si>
  <si>
    <t>Формат 225x310
Материал обложки - бархат
Цвет - синий
Дизайн обложки стильный
Вкладыш-нет Тиснение-нет</t>
  </si>
  <si>
    <t>Папка - скоросшиватель для документов A4 из плотного ПВХ с прозрачной обложкой и дополнительной полосой перфорации.</t>
  </si>
  <si>
    <t>ПАПКА ПОРТФЕЛЬ ПЛ</t>
  </si>
  <si>
    <t xml:space="preserve">Портфель пластиковый с двумя отделениями. Формат А4. Материал: пластик 0,8 мм и нейлон. Размеры: 370х275х70 мм. Цвет - чёрный. </t>
  </si>
  <si>
    <t>Папка офисная (на молнии, с ручками, А3, черная, нейлон)</t>
  </si>
  <si>
    <t>Папка-регистратор с арочным механизмомА4 (70 мм, черный/жемчуг, 20шт/уп)</t>
  </si>
  <si>
    <t>Папки-регистраторы изготовлены из высококачественного картона, покрытого цветным пластиком. Формат А4.</t>
  </si>
  <si>
    <t xml:space="preserve">С наполнением Цвет- синий
Размер изделия 70х110
Материал коробки металлическая
</t>
  </si>
  <si>
    <t>D 3699110</t>
  </si>
  <si>
    <t>Пластиковый прозрачный корпус. Удобная зона захвата. Цвет чернил соответствует цвету клипа. Толщина линии - 0.5мм.</t>
  </si>
  <si>
    <t>Пластиковый прозрачный корпус. 
Удобная зона захвата. 
Цвет чернил соответствует цвету клипа. Толщина линии - 0.5мм.</t>
  </si>
  <si>
    <t>Роллер uni-ball VISION ELITE 0.5мм, синий. Роллер / Защита от вытекания чернил при перепадах давления / Равномерная подача чернил до последней капли / Пигментные чернила на водной основе / Шарик из карбида вольфрама, диаметр: 0,5мм / Толщина линии: 0,4мм / Пластиковый корпус / Безопасный колпачок / Металлический клип / Цвет вставки на колпачке соответствует цвету чернил / Сменный стержень: UBR-95</t>
  </si>
  <si>
    <t>Металлический наконечник. Вентилируемый колпачок. Цвет чернил соответствует цвету корпуса. Толщина линии — 0.5мм. Сменный стержень 142мм.</t>
  </si>
  <si>
    <t>Стальные скобы для степлеров. Скрепляет от 2 до 40 листов Для степлеров № 10</t>
  </si>
  <si>
    <t>D 2221670</t>
  </si>
  <si>
    <t xml:space="preserve">Скоросшиватель пластиковый - папка из мягкого пластика с прозрачным верхним листом. Матовая, снабжена скоросшивателем, на лицевой стороне находится карман с белым бумажной полосой для указания содержания. Формат А4. Толщина пластика: верхний прозрачный лист - 130 мкм, нижний цветной лист - 180 мкм. </t>
  </si>
  <si>
    <t>лента на основе высокопрочной пленки ПЭТ, покрытая с обеих сторон клеевым слоем.
двусторонний скотч используется для склейки картона, пластика, резины, стекла, металла в различных сочетаниях, полностью заменяет применение жидкого клея и зачастую исключает операцию сварки материалов.</t>
  </si>
  <si>
    <t>Упаковочная клейкая лента.  Основа - полипропилен.
Толщина 40 мкм. Размер: 50 мм х 50 м. Цвет - прозрачный</t>
  </si>
  <si>
    <t>Скрепки канцелярские металлические 28мм. Для скрепления бумаг.
Упакованы в удобную картонную коробочку. Количество в упаковке 100</t>
  </si>
  <si>
    <t>D 2424000</t>
  </si>
  <si>
    <t>Спрей-очиститель для маркерных досок. Используется для ухода за белыми досками. Убирает следы от маркера, грязи и пыли, устраняет электростатические заряды. Аэрозольная упаковка. Подходит для ежедневного применения. Объем 250 мл</t>
  </si>
  <si>
    <t>Степлер обеспечивает качественное скрепление документов. Металлический механизм. Скрепляет от 10 до 20листов.</t>
  </si>
  <si>
    <t>Небольшой удобный и компактный степлер. Максимальная толщина сшиваемой бумаги - 10 листов. Глубина закладки бумаги - 45 мм. Тип и размер используемых скоб - N10. Материал корпуса: металл и пластик. Материал механизма: металл.</t>
  </si>
  <si>
    <t>Стержень для гелевых ручек, 2шт./уп
Толщина линии - 0,5мм.
Длина 111 мм. Цвет - синий</t>
  </si>
  <si>
    <t>Стержень для гелевых ручек, 2шт./уп
Толщина линии - 0,5мм.
Длина 111 мм. Цвет -черный</t>
  </si>
  <si>
    <t>D 2424710</t>
  </si>
  <si>
    <t>D 2429680</t>
  </si>
  <si>
    <t>D 2411180</t>
  </si>
  <si>
    <t xml:space="preserve">Рабочая станция </t>
  </si>
  <si>
    <t>Принтер МФУ</t>
  </si>
  <si>
    <t xml:space="preserve">Принтер:
Тип печати: монохромная; 
Технология печати: лазерная;
Формат печати: A4;
Скорость печати: не ниже 18 стр./мин;
Время выхода первого отпечатка: не более 11 секунд;
Двусторонняя печать;
Сканер:
Тип сканера – планшетный;
Максимальный размер сканирования – не менее  208x297 мм;
Разрешение сканера –  не менее   600x1200dpi;
Копир:
Максимальное разрешение копира (ч/б) – не менее 600x600 dpi;
Скорость копирования – не менее 18 стр./мин;
Возможность изменения масштаба 50-200 %;
Возможность двухстороннего копирования;
Интерфейс подключения: USB 2.0;
Совместимые операционные системы:  Microsoft Windows 7,
 USB-кабель:  длиной не менее 1,8м.
</t>
  </si>
  <si>
    <t>Сетефой фильтр</t>
  </si>
  <si>
    <t xml:space="preserve">Количество розеток - не менее 5;
Тип розеток - Евростандарт;
 Заземляющий контакт - обязателен;
 Макс. рассеивающая энергия - не менее 90 Дж;
 Максимальная нагрузка - не менее 2.2 кВт;
 Максимальный ток нагрузки - не менее 10А.
 Защита от короткого замыкания - да;
 Защита от перегрузки - да;
 Фильтр импульсных помех - да;
 Длина кабеля  - 3м;
</t>
  </si>
  <si>
    <t>IP Телефон</t>
  </si>
  <si>
    <t>Апрель-июнь 2014</t>
  </si>
  <si>
    <t>0266036534</t>
  </si>
  <si>
    <t>ОАО "Салаватский химический завод"</t>
  </si>
  <si>
    <t>8 (34763) 97725</t>
  </si>
  <si>
    <t>64rsa@snos.ru</t>
  </si>
  <si>
    <t>Оказание услуг по поверке средств измерений (ФГУП)</t>
  </si>
  <si>
    <t>Природный газ</t>
  </si>
  <si>
    <t>Сжатый воздух</t>
  </si>
  <si>
    <t>Транспортные услуги</t>
  </si>
  <si>
    <t>Транспортно-экспедиционные услуги на железнодорожном транспорте</t>
  </si>
  <si>
    <t>Услуги по охране объектов ОАО "Салаватский химический завод"</t>
  </si>
  <si>
    <t>Услуги по хранению и доставке метанола, серной кислоты, натра едкого.</t>
  </si>
  <si>
    <t xml:space="preserve">Тип корпуса: Mini Tower;
Блок питания не менее 400W.
Процессор:
Количество ядер – не менее 2;
Частота одного ядра - не ниже 2,5ГГц;
Технология изготовления – не более 32nm.
Материнская плата:
Контроллер Ethernet – не менее 100 Мб/сек;
Аудиоконтроллер – не менее 2 каналов;
Использование конденсаторов с твердым электролитом;
Порты и коммуникации:
USB 2.0 - не менее 4-х портов из них не менее 2-х портов на передней панели
RJ45 (LAN);
Выход на наушники;
Микрофонный вход;
Monitor port (VGA или DVI);
Оперативная память: двухканальная, не менее 2048Mб, не ниже PC-10660;
Видеокарта: встроенная;  
Жесткий диск: не хуже SATA 2, 7200rpm, емкость не менее 500 Гб, 
Приводы для сменных носителей информации:
Привод пишущий оптических дисков DVD-RW
Манипулятор (мышь): оптический светодиодный, проводной, кабель длиной не менее 1,5м, количество кнопок 2,  колесо прокрутки, интерфейс подключения  PS/2 либо USB 2.0
Клавиатура: проводная классическая для настольного компьютера, с клавишами, защищенными от стирания; прямой кабель длиной не менее 1,5м; интерфейс подключения  PS/2 либо USB 2.0.
Монитор:
Тип: жидкокристаллический;
Диагональ экрана: не менее 21’’ и не более 22’’;
Разрешение экрана: не менее 1280х1024;
 Соотношение сторон экрана: 16: 9;
 Стандарты энергосбережения: не хуже                                                                      Energy Star 5.0;
</t>
  </si>
  <si>
    <t>Наличие лицензии на оказание услуг данного вида деятельности.</t>
  </si>
  <si>
    <t>Наличие в собственности (либо аренде) емкостей пригодных для хранения метанола, серной кислоты, натра едкого с выходом к трубопроводам ОАО "Салаватский химический завод"</t>
  </si>
  <si>
    <t>ГОСТ 5542-87. Наличие в собственности, либо аренде, трубопроводов для передачи газа к установкам ОАО "СХЗ"</t>
  </si>
  <si>
    <t>ГОСТ 17433-80. Наличие в собственности, либо аренде, трубопроводов для подачи воздуха к установкам ОАО "СХЗ"</t>
  </si>
  <si>
    <t>СТО 05766575.403515-2008. Наличие в собственности, либо аренде, трубопроводов для подачи азота к установкам ОАО "СХЗ"</t>
  </si>
  <si>
    <t>Наличие собственных или привлеченных автокранов, погрузчиков, автогидроподъёмников, трала и прочих механизмов, а также доступ на территорию ОАО ГПНС и ОАО СХЗ</t>
  </si>
  <si>
    <t>Наличие локомотивов, собственного или привлеченного вагонного парка, собственных (арендованных) подъездных путей к эстакадам заводов Общества, договорных отношений с ОАО РЖД.</t>
  </si>
  <si>
    <t>Балансировочный станок ВМ-300</t>
  </si>
  <si>
    <t>Для возможности балансировки рабочих колес вентиляторов, валов насосов, роторов эл. двигателей в условиях РМЦ</t>
  </si>
  <si>
    <t>Мобильное вытяжное устройство MEF/SP</t>
  </si>
  <si>
    <t>Для улавливания и удаления пыли, дыма, вредных веществ с места проведения работ</t>
  </si>
  <si>
    <t>Комбинированный 5-ти операционный станок G400/7</t>
  </si>
  <si>
    <t>Для выполнения различных операций с древесиной, без необходимости установки пылеулавливающего циклона</t>
  </si>
  <si>
    <t>Мотопомпа WT-40-сомозаливной насос</t>
  </si>
  <si>
    <t>Для перекачки воды, содержащей грязь, песок, опавшие листья и прочие нерастворимые предметы диаметром до 3,0 мм.</t>
  </si>
  <si>
    <t>Для центровки горизонтальных и вертикальных, сагрегатированных в моноблок с силовыми агрегатом механизмов при помощи лазерной системы</t>
  </si>
  <si>
    <t>Система центровки Квант Л-2  или эквивалент</t>
  </si>
  <si>
    <t>Хроматограф «Кристалл-4000» с ДПТ- ДТП и с газовым краном-дозатором</t>
  </si>
  <si>
    <t xml:space="preserve">Хроматограф «Кристалл-4000» с ДПТ-ПИД </t>
  </si>
  <si>
    <t>Спектрофотометр КФК-3КМ</t>
  </si>
  <si>
    <t>Плитка одноконфорочная - модель "Кварц</t>
  </si>
  <si>
    <t xml:space="preserve">Рефрактометр ИРФ-454Б2М </t>
  </si>
  <si>
    <t xml:space="preserve">Пробоотборники  ПГО-50 по ГОСТ 14921-78  </t>
  </si>
  <si>
    <t xml:space="preserve">Насос вакуумный </t>
  </si>
  <si>
    <t>Мешалка магнитная типа  ММ-5</t>
  </si>
  <si>
    <t xml:space="preserve">Установка лабораторная для разделения песчаной основы Модель 029с комплектом сит модели 26 </t>
  </si>
  <si>
    <t xml:space="preserve">Печь электрическая трубчатая горизонтальная </t>
  </si>
  <si>
    <t xml:space="preserve">Персональный компьютер,принтер,устройство для подкл. к перс. комп., источник беспер. питания, программа NetChrom,электрон. ключ, ЗИП. Два детектора по теплопроводности.            Ввод пробы в  колонку газовый- ручной через кран- дозатор.  В термостате размещена  одна колонка:                           1.Колонка из нержавеющей стали  L-10м d-4,0±0,6мм заполненная сорбентом-сферохром-1с частицами от 0,315 до 0,5мм, обработанный 2% спиртовым КОН + полиоксипропилендиолом в ацетоне из расчета 15% от тв. носителя                                 </t>
  </si>
  <si>
    <t>Персональный компьютер,принтер,устройство для подкл. к перс. комп., источник беспер. питания, программа NetChrom,электрон. ключ, ЗИП. Два детектора по теплопроводности.            Ввод пробы в 1 колонку, во 2-у колонку жидкий микрошприцом.  В термостате размещены  две колонки:                           1, 2. Колонка из нержавеющей стали  L-3м d-4,0±0,6мм заполненная сорбентом-полисорб 1 счастицами от 0,25 до 0,5мм, обработанный ПСС-100 по ГОСТ 13023-77</t>
  </si>
  <si>
    <t>Персональный компьютер,принтер,устройство для подкл. к перс. комп., источник беспер. питания, программа NetChrom,электрон. ключ, ЗИП. Два детектора по теплопроводностии пламенно-ионизационный.                  Ввод поб жидкий микрошприцом.  В термостате размещены  две колонки:                          1.Колонка из нержавеющей стали  L-3м d-4,0±0,6мм заполненная сорбентом-целит 545 или хромосорб W с частицами от 0,4 до 0,6 мм, обработанный ксилит пищевой по ГОСТ20710-75 + глицерин по ГОСТ 6252-75                                2. Колонка из нержавеющей стали  L-2м d-4,0±0,6мм заполненная сорбентом-полисорб 10 счастицами от 0,25 до 0,5мм</t>
  </si>
  <si>
    <t xml:space="preserve">Работает в широком диапазоне длин волн в спектральном интервале: 325 – 1000 нм.
Рабочая длина кювет 5-10-20-30-40-50-100 мм.
Имеет удобную, 10-ти значную клавиатуру.
Функция программирования позволяет создавать и сохранять рабочие градуировки.
Спектральный диапазон длин волн 325-1000нм
Полоса пропускания 5нм
Погрешность установки длины волны, не более 2 нм
Повторяемость установки длины волны 1нм
Рассеянный свет (помехи лучистой энергии) Фотометрический диапазон: - коэффициент пропускания (Т)
- оптическая плотность (А) От 0 до 125 %
От 0 до 3.0
Диапазон значений концентрации от 0 до 1999 С
Погрешность определения коэффициента пропускания, не более 1.0%Т
Рабочая длина кювет 5-10-20-30-40-50-100 мм
Напряжение питающей сети 220 В, 50 Гц
Мощность 80 Вт
Габариты (ширина * длина * высота); масса 408*308*185 (мм); 7 кг
</t>
  </si>
  <si>
    <t xml:space="preserve">• экономичность в потреблении электроэнергии на 20-25% по сравнению с аналогичными электроплитками с металлическими нагревательными элементами, т.е. при потребляемой мощности 1200 (2400) Вт тепловая энергия, выделяемая данной электроплиткой эквивалентна энергии, выделяемой плиткой-аналогом мощностью 1500 (3000) Вт. Это достигается за счет применения новых теплоизоляционных материалов и свойствами рабочей поверхности пропускать ИК излучение нагревательного элемента; 
• высокая прочность стеклокерамической панели - она не деформируется за весь период работы, в том числе при попадании холодной воды на нагретую поверхность; 
• удобство удаления загрязнения с поверхности электроплитки и ее гигиеничность благодаря гладкой и герметичной рабочей поверхности
</t>
  </si>
  <si>
    <t>Технические характеристики                                       Диапазон измерения преломления от 1,2 до 1,7           Предел абсолютной погрешности измерений по показателю преломления ±1∙10-4</t>
  </si>
  <si>
    <t xml:space="preserve">   1. Корпус пробоотборников изготовлен из нержавеющей стали 12Х18Н10Т.
   2. Объем пробоотборника 50 мл.
   3. Присоединительная резьба G1/2.
   4. Отбор проб может производиться при температуре -35°С +80°С
</t>
  </si>
  <si>
    <t xml:space="preserve">Технические данные:
• для нейтральных, слабоагрессивных и коррозионно-активных газов и паров
• безмасляный вакуум                                       • низкий уровнь шума
</t>
  </si>
  <si>
    <t xml:space="preserve">Технические характеристики:               Емкость , л:  1,5
Потребляемая мощность , Вт:  150
Регулирование скорости вращения ,  :  плавное от 400 до 1200 об/мин
Максимальное потребление мощности , Вт:  145
Мощность нагревающего вкладыша , Вт:  100
Температура нагрева , °С:  до 160
Масса , кг:  2,8
Габаритные размеры , мм:  210х165х149
Питание , В/Гц:  220/50
</t>
  </si>
  <si>
    <t xml:space="preserve">Технические характеристики
 Число колебаний сит, об/мин: 300±15.
 Число ударов ударника, ударов/мин: 180±10.
 Количество сит в комплекте, шт.: 11 
 Величина навески, г: остаток от 50 г испытываемого формовочного песка после отмучивания глинистой составляющей 
 Время рассева, мин: 15 
 Питающая электросеть: 
  - переменный, трехфазный (род тока)
  - частота 50 Гц
  - напряжение 220/380 В
 количество электродвигателей: 1
 мощность электродвигателя,кВт: 0,37
 Габарит установки: 700х360х700 
 Масса установки, кг: 80.
</t>
  </si>
  <si>
    <t>Печь электрическая трубчатая горизонтальная длинной 130 мм, внутренним диаметром 25-30 мм, с нихромовой обмоткой,обеспечивающей температуру нагрева 900-1000 0С</t>
  </si>
  <si>
    <t>Июль-сентябрь 2014</t>
  </si>
  <si>
    <t xml:space="preserve">Открытый запрос предложений </t>
  </si>
  <si>
    <t>Хроматограф «Кристалл-4000» с ДПТ- ДТП и с газовым краном-дозатором или эквивалент</t>
  </si>
  <si>
    <t>КАЛЬКУЛЯТОР CITIZEN 444-SDC или эквивалент</t>
  </si>
  <si>
    <t>ЛОТОК ВЕРТИКАЛЬНЫЙ А4</t>
  </si>
  <si>
    <t>настольный</t>
  </si>
  <si>
    <t>СТЕПЛЕР №12</t>
  </si>
  <si>
    <t>Небольшой удобный и компактный степлер. Максимальная толщина сшиваемой бумаги - 10 листов. Глубина закладки бумаги - 45 мм. Тип и размер используемых скоб - N12. Материал корпуса: металл и пластик. Материал механизма: металл.</t>
  </si>
  <si>
    <t>ЕЖЕДНЕВНИК 15*21(А5)</t>
  </si>
  <si>
    <t>А5</t>
  </si>
  <si>
    <t>КАРАНДАШ</t>
  </si>
  <si>
    <t xml:space="preserve">Графитовый, заточной </t>
  </si>
  <si>
    <t xml:space="preserve">СКОБЫ КАНЦЕЛЯРСКИЕ </t>
  </si>
  <si>
    <t>Стальные скобы для степлеров. Скрепляет от 2 до 40 листов Для степлеров № 12</t>
  </si>
  <si>
    <t>БЕЗОПАСНОСТЬ ТРУДА В ПРОМЫШЛЕННОСТИ. Годовая подписка</t>
  </si>
  <si>
    <t>ОХРАНА И ЭКОНОМИКА ТРУДА</t>
  </si>
  <si>
    <t>Охрана труда в вопросах и ответах. Годовая подписка</t>
  </si>
  <si>
    <t>Охрана труда и безопасность в промышленности и энергетике</t>
  </si>
  <si>
    <t>ОХРАНА ТРУДА И БЕЗОПАСНОСТЬ В СТРОИТЕЛЬСТВЕ</t>
  </si>
  <si>
    <t>ОХРАНА ТРУДА И ТЕХНИКА БЕЗОПАСНОСТИ НА ПРОМЫШЛЕННЫХ ПРЕДПРИЯТИЯХ</t>
  </si>
  <si>
    <t>ОХРАНА ТРУДА НА ПРОИЗВОДСТВЕ</t>
  </si>
  <si>
    <t>Пожарное дело</t>
  </si>
  <si>
    <t>ПОЖАРНЫЙ НАДЗОР</t>
  </si>
  <si>
    <t>ПОЖАРОВЗРЫВОБЕЗОПАСНОСТЬ</t>
  </si>
  <si>
    <t>Промышленная безопасность - Приуралье</t>
  </si>
  <si>
    <t>Промышленная безопасность: расследование инцидентов</t>
  </si>
  <si>
    <t>ЭКОЛОГИЧЕСКИЕ СИСТЕМЫ И ПРИБОРЫ</t>
  </si>
  <si>
    <t>ЭКОЛОГИЧЕСКИЙ МЕНЕДЖМЕНТ НА ПРЕДПРИЯТИЯХ</t>
  </si>
  <si>
    <t>ЭКОЛОГИЯ ПРОИЗВОДСТВА. Годовая подписка</t>
  </si>
  <si>
    <t>12 в год</t>
  </si>
  <si>
    <t>2 в полугодие</t>
  </si>
  <si>
    <t>6 в полугодие</t>
  </si>
  <si>
    <t>МАСЛО   индустриальное И-40А</t>
  </si>
  <si>
    <t>МАСЛО индустриальное  И-50А</t>
  </si>
  <si>
    <t xml:space="preserve">ГОСТ 20799-88 </t>
  </si>
  <si>
    <t>Кресло офисное</t>
  </si>
  <si>
    <t>Кресло руководителя</t>
  </si>
  <si>
    <t>Конференц-кресло</t>
  </si>
  <si>
    <t>Кресло для совещаний</t>
  </si>
  <si>
    <t>Стол письменный 750х1400х700мм</t>
  </si>
  <si>
    <t>СТОЛ ПИСЬМЕННЫЙ 160*90*75</t>
  </si>
  <si>
    <t>СТОЛ РАБОЧИЙ AN-001( МР)</t>
  </si>
  <si>
    <t>СТОЛ РАБОЧИЙ AN-002( МР)</t>
  </si>
  <si>
    <t>СТОЛ РАБОЧИЙ AN-003 (МР)</t>
  </si>
  <si>
    <t>СТОЛ РАБОЧИЙ AN-004( МР)</t>
  </si>
  <si>
    <t xml:space="preserve">СТОЛ СОВЕЩАНИЙ ОВАЛЬНЫЙ </t>
  </si>
  <si>
    <t>Шкаф для документов 80х36х199</t>
  </si>
  <si>
    <t xml:space="preserve">ШКАФ ДЛЯ ОДЕЖДЫ </t>
  </si>
  <si>
    <t>Марки "Престиж" или эквивалент</t>
  </si>
  <si>
    <t>Модель "ORION STEEL CHROME LE-A" или эквивалент</t>
  </si>
  <si>
    <t>Модель "Samba", хромированные ручки, черный кож.зам, или эквивалент</t>
  </si>
  <si>
    <t>Модель "CH-994AV" или эквивалент</t>
  </si>
  <si>
    <t>Материал - ЛДСП 16мм. Столешница - 22мм защищена противоударной кромкой ПВХ толщиной 2мм</t>
  </si>
  <si>
    <t>Марки "Атлант" или эквивалент</t>
  </si>
  <si>
    <t>Марки "Атлант", модель AN-30, либо эквивалент</t>
  </si>
  <si>
    <t>Марки "Атлант", модель  AN-370, или эквивалент</t>
  </si>
  <si>
    <t>Марки "Атлант", модель AN-306, либо эквивалент</t>
  </si>
  <si>
    <t>Марки "Атлант", модель AN-307, либо эквивалент</t>
  </si>
  <si>
    <t>Марки "Атлант", модель AN-308, либо эквивалент</t>
  </si>
  <si>
    <t>DL 31.10.9</t>
  </si>
  <si>
    <t>Тумба приставная</t>
  </si>
  <si>
    <t>Модель "Атлант AN 107" или эквивалент</t>
  </si>
  <si>
    <t>ШКАФ КАРТОТЕЧНЫЙ ПРАКТИК</t>
  </si>
  <si>
    <t>Модель AFC-06 или эквивалент</t>
  </si>
  <si>
    <t>Модель AFC-07 или эквивалент</t>
  </si>
  <si>
    <t xml:space="preserve">АНТИСТЕПЛЕР Sponsor SSR01 или эквивалент </t>
  </si>
  <si>
    <t xml:space="preserve"> №1,2014г.-№2,2014</t>
  </si>
  <si>
    <t>Журнал директор по безопасности</t>
  </si>
  <si>
    <t>K 74</t>
  </si>
  <si>
    <t>K 7440000</t>
  </si>
  <si>
    <t xml:space="preserve">Разработка Плана мероприятий по локализации и ликвидации последствий аварии (ПМпоЛЛПА) установки АХУ </t>
  </si>
  <si>
    <t xml:space="preserve">Разработка Плана мероприятий по локализации и ликвидации последствий аварии (ПМпоЛЛПА) установки гидрирования </t>
  </si>
  <si>
    <t xml:space="preserve">Разработка Плана мероприятий по локализации и ликвидации последствий аварии (ПМпоЛЛА) производства метиламинов </t>
  </si>
  <si>
    <t xml:space="preserve">Разработка Плана мероприятий по локализации и ликвидации последствий аварии (ПМпоЛЛПА) производства НДМГ </t>
  </si>
  <si>
    <t>Разработка Плана мероприятий по локализации и ликвидации последствий аварии (ПМпоЛЛПА) производства нитрита натрия</t>
  </si>
  <si>
    <t>Разработка Плана мероприятий по локализации и ликвидации последствий аварии (ПМпоЛЛПА) производства сульфата натрия</t>
  </si>
  <si>
    <t>Разработка Плана мероприятий по локализации и ликвидации последствий аварии (ПМпоЛЛПА)  установки очистки стоков и термического обезвреживания отходов</t>
  </si>
  <si>
    <t>Разработка декларации промышленной безопасности опасных производственных объектов ОАО «Салаватский Химический Завод»</t>
  </si>
  <si>
    <t>Проведение экспертизы декларации промышленной безопасности опасных производственных объектов ОАО «Салаватский Химический Завод»</t>
  </si>
  <si>
    <t>D 2320650</t>
  </si>
  <si>
    <t>Разработка обоснования безопасности опасных производственных объектов ОАО «Салаватский Химический Завод»</t>
  </si>
  <si>
    <t>Проведение экспертизы обоснования безопасности промышленной безопасности опасных производственных объектов ОАО «Салаватский Химический Завод»</t>
  </si>
  <si>
    <t>Проведение экспертизы промышленной безопасности в экспертной организации имеющей лицензию Ростехнадзора на право проведения экспертизы промышленной безопасности;</t>
  </si>
  <si>
    <t xml:space="preserve"> Разработка обоснования безопасности промышленной безопасности опасных производственных объектов ОАО «Салаватский Химический Завод», проведение экспертизы обоснования безопасности промышленной безопасности в экспертной организации имеющей лицензию Ростехнадзора на право проведения экспертизы промышленной безопасности;</t>
  </si>
  <si>
    <t>    Регистрация заключения экспертизы промышленной безопасности обоснования безопасности в Западно-Уральском управлении Федеральной службы по экологическому, технологическому и атомному надзору.</t>
  </si>
  <si>
    <t xml:space="preserve">
Размещение внутри помещения
Тип матрицы  - CMOS
Физический размер матрицы - 1/4"
ИК подсветка - есть
Дальность ИК подсветки - 5 м
Фокусное расстояние - 3.45 мм
Диафрагма - F2.0
Угол обзора по горизонтали - 57.8°
Угол обзора по вертикали - 37.8°
Угол обзора по диагонали -  66°
Максимальное разрешение 1280х800
Максимальная частота кадров - 30 к/с
Разрешение при максимальной частоте - 1280х800
Запись видео - MPEG4
Сжатие видео в формате - H.264, MJPEG, MPEG4
Встроенный микрофон - есть
Частота 50 - 16000 Гц
Сжатие аудио в формате G.711 PCM, G.726
Интерфейс подключения:
Вход - 1 DI/ 1DO, RJ-45
Поддержка PoE есть
Еthernet - 10/100 BASE-TX
Wi-Fi  - есть
Стандарт Wi-Fi - 802.11 b/g/n
Поддерживаемые протоколы:
DDNS, DHCP, DNS, HTTP, ICMP, IPv4, NTP, PPPoE, TCP, TCP/IP, UDP
Слот для карты памяти – есть.
</t>
  </si>
  <si>
    <t>Июль-декабрь 2014</t>
  </si>
  <si>
    <t>Июль-октябрь 2014</t>
  </si>
  <si>
    <t xml:space="preserve">Июль-октябрь 2014 </t>
  </si>
  <si>
    <t xml:space="preserve">Июль-сентябрь 2014 </t>
  </si>
  <si>
    <t>Июль-Октябрь 2014</t>
  </si>
  <si>
    <t>Февраль-декабрь 2014</t>
  </si>
  <si>
    <t>Договор на добровольное медицинское страхование</t>
  </si>
  <si>
    <t>Санитарно-гигиенический паспорт канцерогеноопасных производств ОАО «СХЗ»</t>
  </si>
  <si>
    <t>Договор на проведение дератизационных и дезинсекционных работ</t>
  </si>
  <si>
    <t>Договор на проведение аттестации рабочих мест по условиям труда</t>
  </si>
  <si>
    <t>Договор на проведение сертификации работ по охране труда</t>
  </si>
  <si>
    <t>Договор  на проведение предварительного и периодического медицинского осмотра (обследования)</t>
  </si>
  <si>
    <t>Договор с на оказание медицинских услуг в здравпунктах расположенных на территории ОАО «СХЗ»</t>
  </si>
  <si>
    <t>Договор на оказание платных медицинских услуг</t>
  </si>
  <si>
    <t>Переаттестация руководителей и специалистов в области промышленной безопасности</t>
  </si>
  <si>
    <t>Обучение и аттестация руководителей и специалистов в области охраны труда</t>
  </si>
  <si>
    <t>Договор на обучение специалистов, работников мерам пожарной безопасности (ПТМ)</t>
  </si>
  <si>
    <t>Обучение по экологической безопасности руководителей организации и специалистов, ответственных за принятие решений по ЭБ</t>
  </si>
  <si>
    <t>Обучение «на право обращения с опасными отходами» лицам ответственным за сбор, учет и вывоз отходов</t>
  </si>
  <si>
    <t>Лицензия на обезвреживание и размещение отходов</t>
  </si>
  <si>
    <t>Том предельно допустимых выбросов (ПДВ) загрязняющих веществ в атмосферу</t>
  </si>
  <si>
    <t>Лицензия на осуществление деятельности по эксплуатации взрывопожароопасных и химическиопасных производственных объектов I, II и III класса опасности</t>
  </si>
  <si>
    <t>Лицензия на вид деятельности на осуществление погрузочно-разгрузочной деятельности применительно к опасным грузам на железнодорожном транспорте</t>
  </si>
  <si>
    <t>Договор страхования риска ответственности за причинение вреда при эксплуатации опасного производственного</t>
  </si>
  <si>
    <t>Свидетельство о регистрации ОПО в государственном реестре опасных производственных объектов</t>
  </si>
  <si>
    <t>Договор с аварийно-спасательными формированиями (ВГСЧ) на проведение аварийно-спасательных работ</t>
  </si>
  <si>
    <t>Регистрация диметиламина (ДМА) в соответствии с регламентом REACH</t>
  </si>
  <si>
    <t>Лабораторные испытания диметиламина (ДМА) для его регистрации в соответствии с регламентом REACH</t>
  </si>
  <si>
    <t>Подготовка всех регистрационных документов, подготовка информационного досье, получение регистрационного номера. Услуги единственного представителя. Полная регистрация ДМА в соответствии с регламентом REACH.</t>
  </si>
  <si>
    <t>Выполнение УФ-спектроскопии, ИК-спектроскопии, ядерного магнитного резонанса, газовой хромотограммы ДМА, других видов лабораторных исследований, которые необходимы для регистрации ДМА в соответствии с регламентом REACH. Оформление всех выполненных исследований в соответствии с требованием регламента REACH (оформление подробных отчётов с описанием использованного метода на английском языке для каждого вида исследования).</t>
  </si>
  <si>
    <t>Декларация пожарной безопасности на объекты ОАО «СХЗ»</t>
  </si>
  <si>
    <t>Договор на обслуживание, ремонт и монтаж систем пожаротушения АУПТ, АУПС, внутреннего и наружного водоснабжения, первичных средств пожаротушения.</t>
  </si>
  <si>
    <t>Лицензия на осуществление деятельности по монтажу, техническому обслуживанию и ремонту средств обеспечения пожарной безопасности зданий и сооружений</t>
  </si>
  <si>
    <t>Договор  на пожарно-профилактическое обслуживание и тушение пожаров на объектах ОАО «СХЗ»</t>
  </si>
  <si>
    <t>чел.</t>
  </si>
  <si>
    <t>Закупка по ремонту</t>
  </si>
  <si>
    <t>Разработка проектной документации стадии "РД"</t>
  </si>
  <si>
    <t>Ликвидация недействующих производственных объектов</t>
  </si>
  <si>
    <t>Разработка проекта и выполнение демонтажных работ</t>
  </si>
  <si>
    <t>июль 2014</t>
  </si>
  <si>
    <t>Генеральный директор Шайбаков Рустем Ахтямович</t>
  </si>
  <si>
    <t>_____________________________________</t>
  </si>
  <si>
    <t>(подпись)</t>
  </si>
  <si>
    <t>МП</t>
  </si>
  <si>
    <t>усл.ед.</t>
  </si>
  <si>
    <t>упк.</t>
  </si>
  <si>
    <r>
      <t>Сведения о начальной (максимальной) цене договора (цене лота), руб.</t>
    </r>
    <r>
      <rPr>
        <b/>
        <sz val="10"/>
        <color theme="1"/>
        <rFont val="Times New Roman"/>
        <family val="1"/>
        <charset val="204"/>
      </rPr>
      <t xml:space="preserve"> с НДС</t>
    </r>
  </si>
  <si>
    <t>(Ф.И.О., должность руководителя (уполномоченного лица) заказчика)</t>
  </si>
  <si>
    <t>Снабжение электрической энергией</t>
  </si>
  <si>
    <t>кВтч</t>
  </si>
  <si>
    <t>20581573</t>
  </si>
  <si>
    <t>кг.</t>
  </si>
  <si>
    <t>кор.</t>
  </si>
  <si>
    <t>пач.</t>
  </si>
  <si>
    <t>31.62.9</t>
  </si>
  <si>
    <t>29.24.9</t>
  </si>
  <si>
    <t>33.20</t>
  </si>
  <si>
    <t>80439000000</t>
  </si>
  <si>
    <t>К 7420000</t>
  </si>
  <si>
    <t>E 45</t>
  </si>
  <si>
    <t>D 3319230</t>
  </si>
  <si>
    <t>O 9460000</t>
  </si>
  <si>
    <t>D 2721220</t>
  </si>
  <si>
    <t>D 1514370</t>
  </si>
  <si>
    <t>D 2412410</t>
  </si>
  <si>
    <t>D 2429160</t>
  </si>
  <si>
    <t>D 1112000</t>
  </si>
  <si>
    <t>D 2411220</t>
  </si>
  <si>
    <t>D 2412130</t>
  </si>
  <si>
    <t>D 1530000</t>
  </si>
  <si>
    <t>D 2423000</t>
  </si>
  <si>
    <t>D 2721210</t>
  </si>
  <si>
    <t>D 2423363</t>
  </si>
  <si>
    <t>D 2411320</t>
  </si>
  <si>
    <t>D 2320230</t>
  </si>
  <si>
    <t>D 2411130</t>
  </si>
  <si>
    <t>D 2320330</t>
  </si>
  <si>
    <t>D 2320310</t>
  </si>
  <si>
    <t>D 1551210</t>
  </si>
  <si>
    <t>D 2918564</t>
  </si>
  <si>
    <t>D 2912000</t>
  </si>
  <si>
    <t>D 1812000</t>
  </si>
  <si>
    <t>D 1929600</t>
  </si>
  <si>
    <t>D 1816430</t>
  </si>
  <si>
    <t>D 1816000</t>
  </si>
  <si>
    <t>D 1811136</t>
  </si>
  <si>
    <t>D 3230200</t>
  </si>
  <si>
    <t>D 1816050</t>
  </si>
  <si>
    <t>D 1912200</t>
  </si>
  <si>
    <t>D 2519881</t>
  </si>
  <si>
    <t>D 1921000</t>
  </si>
  <si>
    <t>D 1929680</t>
  </si>
  <si>
    <t>D 3699112</t>
  </si>
  <si>
    <t>K 7260000</t>
  </si>
  <si>
    <t>I 6012000</t>
  </si>
  <si>
    <t>L 7523000</t>
  </si>
  <si>
    <t>I 6310000</t>
  </si>
  <si>
    <t>N 85</t>
  </si>
  <si>
    <t>D 2942170</t>
  </si>
  <si>
    <t>D 2930120</t>
  </si>
  <si>
    <t>D 3610000</t>
  </si>
  <si>
    <t>L 75</t>
  </si>
  <si>
    <t>29.21.2</t>
  </si>
  <si>
    <t>40.10.3</t>
  </si>
  <si>
    <t>74.20</t>
  </si>
  <si>
    <t>74.30.1</t>
  </si>
  <si>
    <t>45.31</t>
  </si>
  <si>
    <t>24.1</t>
  </si>
  <si>
    <t>24.51</t>
  </si>
  <si>
    <t>11.1</t>
  </si>
  <si>
    <t>24.11</t>
  </si>
  <si>
    <t>15.6</t>
  </si>
  <si>
    <t>27.43</t>
  </si>
  <si>
    <t>23.20</t>
  </si>
  <si>
    <t>15.92</t>
  </si>
  <si>
    <t>29.40</t>
  </si>
  <si>
    <t>29.23</t>
  </si>
  <si>
    <t>29.40.2</t>
  </si>
  <si>
    <t>29.12</t>
  </si>
  <si>
    <t>29.4</t>
  </si>
  <si>
    <t>24.5</t>
  </si>
  <si>
    <t>18.21</t>
  </si>
  <si>
    <t>19.30</t>
  </si>
  <si>
    <t>18.23</t>
  </si>
  <si>
    <t>18.24.23</t>
  </si>
  <si>
    <t>25.13</t>
  </si>
  <si>
    <t>36.11</t>
  </si>
  <si>
    <t>36.12</t>
  </si>
  <si>
    <t>28.75.22</t>
  </si>
  <si>
    <t>21.21</t>
  </si>
  <si>
    <t>27.42.5</t>
  </si>
  <si>
    <t>30.02</t>
  </si>
  <si>
    <t>72.60</t>
  </si>
  <si>
    <t>24</t>
  </si>
  <si>
    <t>71.2</t>
  </si>
  <si>
    <t>60.1</t>
  </si>
  <si>
    <t>75.24</t>
  </si>
  <si>
    <t>63.1</t>
  </si>
  <si>
    <t>29.5</t>
  </si>
  <si>
    <t>29.71</t>
  </si>
  <si>
    <t>33.20.5</t>
  </si>
  <si>
    <t>29.1</t>
  </si>
  <si>
    <t>29</t>
  </si>
  <si>
    <t>74.30.8</t>
  </si>
  <si>
    <t>74.2</t>
  </si>
  <si>
    <t>74.20.56</t>
  </si>
  <si>
    <t>74.20.41</t>
  </si>
  <si>
    <t>74.20.44</t>
  </si>
  <si>
    <t>Февраль-июль 2014</t>
  </si>
  <si>
    <t>"________" _________________________2014 г.</t>
  </si>
  <si>
    <t>22.13</t>
  </si>
  <si>
    <t>нет</t>
  </si>
  <si>
    <t>72.21</t>
  </si>
  <si>
    <t>Разработка проектной документации по организации малотоннажного опытно-промышленного производства нафтила и топлива дизельного Евро в ОАО "СХЗ"</t>
  </si>
  <si>
    <t>Апрель -декабрь 2014</t>
  </si>
  <si>
    <t>Согласно технического задания на проектирование</t>
  </si>
  <si>
    <t xml:space="preserve">Согласно технического задания </t>
  </si>
  <si>
    <t>Программное обеспечение 1С</t>
  </si>
  <si>
    <t>Сервер для 1С</t>
  </si>
  <si>
    <t>28.75</t>
  </si>
  <si>
    <t>Сейфы BMI-2101 или эквивалент</t>
  </si>
  <si>
    <t xml:space="preserve">Высота 900мм, 
Ширина 455, мм
Глубина 400, мм 
</t>
  </si>
  <si>
    <t>Шкаф картотечный AFC-07 или эквивалент</t>
  </si>
  <si>
    <t xml:space="preserve">
 Размеры: Г 631 мм хШ 510 ммх*В 1330 мм              
</t>
  </si>
  <si>
    <t>Картотека AFC 04 или эквивалент</t>
  </si>
  <si>
    <t xml:space="preserve">
Размеры, мм.: Г 622х Ш470хВ1321
</t>
  </si>
  <si>
    <t>Шкаф ШХА-50*40/670 или эквивалент</t>
  </si>
  <si>
    <t xml:space="preserve">Габариты:
Высота:670 мм 
Ширина: 490 мм 
Глубина:385 мм 
Металлический шкаф архивный ШХА-50 (40)/670 или эквивалент,  сборно-разборный (одна секция, одна распашная дверь) комплектуется: 
Одна регулируемая полка, один ригельный замок с ручкой. 
Максимальная вместимость папок Шх55мм-18шт. 
Шкаф собирается при помощи винтов. 
Шаг размещения полок по высоте: 50 мм. 
Допустимая нагрузка на полку: 60 кг. 
Покрытие полимерное (порошковое) светло-серого цвета. 
</t>
  </si>
  <si>
    <t>Металлический шкаф архивный ШХА-100 или эквивалент</t>
  </si>
  <si>
    <t xml:space="preserve">Габариты:
Высота:1850 мм
Ширина: 980 мм
Глубина:500 мм
  Металлический шкаф архивный ШХА-100 или эквивалент сборно-разборный (2 секции, две распашные двери) комплектуется: В каждой секции по 4 регулируемые полки, в каждой секции ригельный замок с ручкой. Максимальная вместимость папок Шх55мм - 90шт. Шкаф сборно-разборный, собирается при помощи винтов. Шаг размещения полок по высоте: 50 мм. Допустимая нагрузка на полку: 60 кг. Покрытие полимерное (порошковое) светло-серого цвета. 
</t>
  </si>
  <si>
    <t>Сейф BMI-3101 или эквивалент</t>
  </si>
  <si>
    <t xml:space="preserve">Сейфы предназначены для хранения документов, денежных средств и прочих ценностей в офисе.
Габариты:
• Высота 1200 мм
• Ширина 400-500 мм
• Глубина 350-400 мм
• Взломостойкий сейф  класса защиты от взлома не менее 0.
• Толщина двери составляет 5мм, задние и боковые стены - 2,5мм, диаметр ригелей - 22мм.
• Сейф оснащен 3-х сторонней ригельной системой.
• Трейзер, две полки регулируемые по высоте.
• Сейф оснащен ключевым замком.
• Сейф может быть закреплен к полу или стене.
• Покрытие - порошковое структурированное, цвет двери - серый, цвет корпуса - "мокрый асфальт".
</t>
  </si>
  <si>
    <t>Сейф BMI-010T или эквивалент</t>
  </si>
  <si>
    <t xml:space="preserve">Сейфы предназначены для хранения документов, денежных средств и прочих ценностей в офисе.
Габариты:
• Высота 600-700 мм
• Ширина 435 мм
• Глубина 350 мм
• Взломостойкий сейф  класса защиты от взлома не менее 0.
• Толщина двери составляет 5мм, задние и боковые стены - 2,5мм.
• Сейф оснащен 3-х сторонней ригельной системой.
• Трейзер, две полки регулируемые по высоте.
• Сейф оснащен ключевым замком.
• Сейф может быть закреплен к полу или стене.
• Покрытие - порошковое структурированное, цвет двери - серый, цвет корпуса - "мокрый асфальт".
</t>
  </si>
  <si>
    <t>Шкаф SL-150T  или эквивалент</t>
  </si>
  <si>
    <t xml:space="preserve">Габариты:
Высота 1490 мм
Ширина 460 мм
Глубина 340 мм
Две двери
Количество полок 1
Тип и цвет покрытия Порошковое
Тип замка - Два ключевых
Сейф предназначены для хранения документов в офисе
- сварная конструкция из стали
- толщина лицевой панели – 1,2 мм;
- толщина боковых стенок – 1.2 мм;
- комплектуются замками  ключевые замки;
 - оборудованы встроенным отделением, запирающимся на ключ;
- комплектуются переставными полками.
</t>
  </si>
  <si>
    <t>СЕЙФ ОФИСНЫЙ P-08н или эквивалент</t>
  </si>
  <si>
    <t xml:space="preserve">Металлический шкаф 
Внутренние размеры:
Высота  510 мм
Ширина 340 мм
Глубина 310 мм.
Толщина двери - 8мм, корпуса - 4мм.
Комплектуется одной полкой.
Предусмотрена возможность крепления сейфа к стене, к полу и т.п.
Сейф оснащен ключевым замком.
Шкаф имеет гигиенически безопасное, износо- и коррозионно-устойчивое полимерное покрытие. Цвет - черный матовый. 
</t>
  </si>
  <si>
    <t>Сейф New- 30 или эквивалент</t>
  </si>
  <si>
    <t xml:space="preserve">Металлический шкаф с электронным замком. 
Габариты:
Высота 300 мм
Ширина 380 мм
Глубина 300 мм
• Толщина двери - 4мм, корпуса - 2мм.
• Комплектуется одной полкой.
• Предусмотрена возможность установки шкафов в мебель и крепления к стене.
• Электронный замок шкафа предусматривает наличие системы защиты от подбора кода. Для открытия шкафа задается кодовая комбинация от 3 до 8 цифр.
• Системы звукового и светового оповещения облегчают первичное программирование.
• Замок оборудован системой аварийного открывания (ключ аварийного открывания), которая позволяет открывать шкаф, если забыт установленный код, сели батареи и т.п.
• Шкаф должен иметь  гигиенически безопасное, износо- и коррозионно-устойчивое полимерное покрытие. Цвет - темно-серый.
</t>
  </si>
  <si>
    <t>Сервер для Гарант</t>
  </si>
  <si>
    <t>Почтовый сервер</t>
  </si>
  <si>
    <t>шт</t>
  </si>
  <si>
    <t>1</t>
  </si>
  <si>
    <t>Март-апрель 2014</t>
  </si>
  <si>
    <t>Апрель-май 2014</t>
  </si>
  <si>
    <t>30.0</t>
  </si>
  <si>
    <t>Картридж HP 36A (CB436A) для МФУ HP LaserJet M1522n; Ресурс ч/б картриджа/тонера не менее 2000 страниц</t>
  </si>
  <si>
    <t xml:space="preserve">Картридж HP 36A (CB436A) для МФУ HP LaserJet M1522n; Ресурс ч/б картриджа/тонера не менее 2000 страниц.
</t>
  </si>
  <si>
    <t xml:space="preserve">Картридж HP 53A (Q7553A) для принтера HP LaserJet P2015dn; Ресурс ч/б картриджа/тонера не менее 3000 страниц.
</t>
  </si>
  <si>
    <t xml:space="preserve">Картридж №728 для МФУ Canon i-SENSYS MF4550d;
Ресурс ч/б картриджа/тонера не менее 2100 страниц.
</t>
  </si>
  <si>
    <t xml:space="preserve">Картридж №728 для МФУ Canon i-SENSYS MF4550d; Ресурс ч/б картриджа/тонера не менее 2100 страниц.
</t>
  </si>
  <si>
    <t>2HP LaserJet 1200 (Картридж HP 15A (C7115A)) ресурс – 2500 стр.</t>
  </si>
  <si>
    <t xml:space="preserve">Картридж HP 15A (C7115A) для HP LaserJet 1200; Ресурс ч/б картриджа/тонера не менее 2500 страниц.
</t>
  </si>
  <si>
    <t>Kyocera FS-1135 MFP (Картридж-тонер TK-1140) ресурс – 7200 стр.</t>
  </si>
  <si>
    <t xml:space="preserve">Картридж-тонер TK-1140 для Kyocera FS-1135 MFP; Ресурс ч/б картриджа/тонера не менее 7200 страниц.
</t>
  </si>
  <si>
    <t>HP LaserJet 3055 (Картридж HP 12А (Q2612A)) ресурс – 2000стр.</t>
  </si>
  <si>
    <t xml:space="preserve">Картридж HP 12А (Q2612A) для HP LaserJet 3055; Ресурс ч/б картриджа/тонера не менее 2000 страниц.
</t>
  </si>
  <si>
    <t>HP Deskjet 1280  (Картриджи HP № 45(Black) и №78 (Color)</t>
  </si>
  <si>
    <t xml:space="preserve">Картридж HP № 45(Black) для HP Deskjet 1280; Картриджи HP  №78 (Color) для HP Deskjet 1280;
</t>
  </si>
  <si>
    <t>HP LaserJet M1530 MFP (Картридж HP 78А (CE278A)) ресурс – 2100 стр.</t>
  </si>
  <si>
    <t xml:space="preserve">Картридж HP 78А (CE278A) для HP LaserJet M1530 MFP; Ресурс ч/б картриджа/тонера не менее 2100 страниц.
</t>
  </si>
  <si>
    <t>HP LaserJet 1536 dnf MFP (Картридж HP 78А (CE278A)) ресурс – 2100 стр.</t>
  </si>
  <si>
    <t xml:space="preserve">Картридж HP 78А (CE278A) для HP LaserJet 1536 dnf MFP; Ресурс ч/б картриджа/тонера не менее 2100 страниц.
</t>
  </si>
  <si>
    <t>Kyocera KM-1650 (Картридж-тонер TK-410) ресурс – 15000 стр.</t>
  </si>
  <si>
    <t xml:space="preserve">Картридж-тонер TK-410 для Kyocera KM-1650; Ресурс ч/б картриджа/тонера не менее 15000 страниц.
</t>
  </si>
  <si>
    <t>HP LaserJet 1300 (Картридж HP 13А (Q2613A)) ресурс – 2500 стр.</t>
  </si>
  <si>
    <t xml:space="preserve">Картридж HP 13А (Q2613A) для HP LaserJet 1300; Ресурс ч/б картриджа/тонера не менее 2500 страниц.
</t>
  </si>
  <si>
    <t>Xerox Workcentre 6015 (Картридж-тонер Cyan 106R01631, Magenta 106R01632, Yellow 106R01633, Black 106R01634) ресурс Color – 1000 стр., Black – 2000 стр.</t>
  </si>
  <si>
    <t xml:space="preserve">Картридж-тонер  для Xerox Workcentre 6015: Cyan 106R01631; Magenta 106R01632; 
Yellow 106R01633; Black 106R01634;
Ресурс цветных картриджей не менее 1000 стр., черного не менее 2000 стр.
</t>
  </si>
  <si>
    <t>компл</t>
  </si>
  <si>
    <t>Апрель-декабрь 2014</t>
  </si>
  <si>
    <t>да</t>
  </si>
  <si>
    <t xml:space="preserve">4510040
4521050
4540020
2944216
4530788
</t>
  </si>
  <si>
    <t xml:space="preserve">4510000
4520000
4530000
4540000
</t>
  </si>
  <si>
    <t xml:space="preserve">3120161
3120101
3131151
3120462
</t>
  </si>
  <si>
    <t xml:space="preserve">45
74
</t>
  </si>
  <si>
    <t xml:space="preserve">4560000
7421025
7421029
</t>
  </si>
  <si>
    <t>Строительство КП-6 и монтаж оборудования, устройство фундаментов</t>
  </si>
  <si>
    <t>Возведение здания, приобретение и монтаж оборудования</t>
  </si>
  <si>
    <t>Компрессорное оборудование об.402</t>
  </si>
  <si>
    <t xml:space="preserve">Давление всасывания – 25 МПа
Давление нагнетания – 27МПа
Объемный расход – 70000 НМ3/час
Рабочее тело-водород
</t>
  </si>
  <si>
    <t>Разработка рабочей документации по проекту «Реконструкция производства НДМГ»</t>
  </si>
  <si>
    <t>16 949 990,00</t>
  </si>
  <si>
    <t>241 799 380,00</t>
  </si>
  <si>
    <t>804 368 410,00</t>
  </si>
  <si>
    <t>ИСКЛЮЧЕНО</t>
  </si>
  <si>
    <t>Сентябрь-декабрь 2014</t>
  </si>
  <si>
    <t>Март-июнь 2014</t>
  </si>
  <si>
    <t>Экспертиза промышленной безопасности декларации промышленной безопасности, проведение оценки соответствия декларации промышленной безопасности в органах МЧС, регистрация декларации промышленной безопасности и заключения экспертизы промышленной безопасности в органах Ростехнадзора.</t>
  </si>
  <si>
    <t>18.2</t>
  </si>
  <si>
    <t xml:space="preserve">Костюм суконный </t>
  </si>
  <si>
    <t>12.4.248-2008</t>
  </si>
  <si>
    <t xml:space="preserve">Костюм суконный   </t>
  </si>
  <si>
    <t>Май 2014</t>
  </si>
  <si>
    <t xml:space="preserve">Полотенце </t>
  </si>
  <si>
    <t>11027-80</t>
  </si>
  <si>
    <t>Костюм из смешанных тканей с огнезащитной пропиткой</t>
  </si>
  <si>
    <t>12.4.045</t>
  </si>
  <si>
    <t>Костюм брезентовый с накладками из спилка</t>
  </si>
  <si>
    <t>12.4.044-87</t>
  </si>
  <si>
    <t>25.13.7</t>
  </si>
  <si>
    <t xml:space="preserve">Перчатки резиновые </t>
  </si>
  <si>
    <t xml:space="preserve">Перчатки  резиновые </t>
  </si>
  <si>
    <t xml:space="preserve">Перчатки с полимерным покрытием, нефтеморозостойкие </t>
  </si>
  <si>
    <t>Перчатки для защиты от растворов кислот и щелочей Неотоп</t>
  </si>
  <si>
    <t>Перчатки антивибрационные</t>
  </si>
  <si>
    <t>12.4.010</t>
  </si>
  <si>
    <t>Перчатки для защиты от повышенных температур и расплавленного металла</t>
  </si>
  <si>
    <t>12.4.103</t>
  </si>
  <si>
    <t>52.42.7</t>
  </si>
  <si>
    <t>D 1815000</t>
  </si>
  <si>
    <t>18.22</t>
  </si>
  <si>
    <t>Шапка утеплённая</t>
  </si>
  <si>
    <t>5274-90</t>
  </si>
  <si>
    <t xml:space="preserve">Шапка-ушанка </t>
  </si>
  <si>
    <t>10325-79</t>
  </si>
  <si>
    <t>Шапка-ушанка</t>
  </si>
  <si>
    <t>Шарф фланелевый</t>
  </si>
  <si>
    <t>Шлем для защиты от мороза</t>
  </si>
  <si>
    <t>Август-декабрь 2014</t>
  </si>
  <si>
    <t xml:space="preserve">Сервер для 1С, Гарант, почтовый сервер </t>
  </si>
  <si>
    <t xml:space="preserve">ИСКЛЮЧЕНО </t>
  </si>
  <si>
    <t>Июнь-декабрь 2014</t>
  </si>
  <si>
    <t>Фильтр ДОТ 250 марки А1В1Е1К1</t>
  </si>
  <si>
    <t>Маска Маг с фильтром ДОТ 320 марки К2</t>
  </si>
  <si>
    <t>Маска Маг с фильтром ДОТ 600 марки А2В2Е2К2Р3</t>
  </si>
  <si>
    <t>Фильтр ДОТ 600 марки А2В2Е2К2Р3</t>
  </si>
  <si>
    <t>Фильтр ДОТ 460 марки А2В2Е2AX</t>
  </si>
  <si>
    <t xml:space="preserve">Маска Маг с фильтром ДОТ 600 марки А2В2Е2К2NOР3D </t>
  </si>
  <si>
    <t>ПРВ-БЭ с коробкой КРВ-БЭ</t>
  </si>
  <si>
    <t>Коробка КРВ-БЭ</t>
  </si>
  <si>
    <t xml:space="preserve">Фильтр ДОТ 320 марки К2 </t>
  </si>
  <si>
    <t>Фильтр ДОТ 320 марки К2</t>
  </si>
  <si>
    <t xml:space="preserve">Строительно-
монтажные работы и поставка оборудования генеральной подрядной организацией  по объекту "Реконструкция корпуса № 402-здания циркуляционных насосов"
</t>
  </si>
  <si>
    <t xml:space="preserve">Строительно-
монтажные работы и поставка оборудования генеральной подрядной организацией по объекту: "Строительство корпуса №869 административно-бытового корпус"
</t>
  </si>
  <si>
    <t>Устройство комплектное распределительное</t>
  </si>
  <si>
    <t>Устройство комплектное распределительное РУ-6 кВ  (2500А, 25кА) с вакуумными выключателями типа VD4, с микропроцессорными устройствами релейной защиты</t>
  </si>
  <si>
    <t xml:space="preserve">Источник оперативного постоянного тока  </t>
  </si>
  <si>
    <t xml:space="preserve">Источник оперативного постоянного тока  220/20-60-12-2А </t>
  </si>
  <si>
    <t xml:space="preserve">Вакуумный выключатель </t>
  </si>
  <si>
    <t>Вакуумный выключатель 6кВ             Эволис Sepam S41 или эквивалент</t>
  </si>
  <si>
    <t>Март-Апрель 2014</t>
  </si>
  <si>
    <t>Апрель 2014</t>
  </si>
  <si>
    <t xml:space="preserve">4560000
7421025
7421023
</t>
  </si>
  <si>
    <t>Разработка проекта электроснабжения действующего производства по временной схеме</t>
  </si>
  <si>
    <t>Разработка проектной и рабочей документации электроснабжения действующего производства по временной схеме цеха гидрирования</t>
  </si>
  <si>
    <t xml:space="preserve">7421025
7421023
</t>
  </si>
  <si>
    <t>Разработка проектной документации по электроснабжению стройплощадки административно-бытового корпуса по временной схеме</t>
  </si>
  <si>
    <t xml:space="preserve">Разработка проектной документации по переносу электрического кабеля, линии СКС от об. 812  до объекта 807 </t>
  </si>
  <si>
    <t xml:space="preserve">Разработка проектной документации по переносу электрического кабеля, линии СКС от ТП-40 до объекта 807 </t>
  </si>
  <si>
    <t>Май-июнь 2014</t>
  </si>
  <si>
    <t>Сентябрь 2014</t>
  </si>
  <si>
    <t>Июль-сентябрь  2014</t>
  </si>
  <si>
    <t>март-апрель 2014</t>
  </si>
  <si>
    <t>май 2014</t>
  </si>
  <si>
    <t>август 2014</t>
  </si>
  <si>
    <t>Август 2015</t>
  </si>
  <si>
    <t>Август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</si>
</sst>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00000"/>
    <numFmt numFmtId="165" formatCode="[$-419]mmmm\ yyyy;@"/>
    <numFmt numFmtId="166" formatCode="0.000"/>
    <numFmt numFmtId="167" formatCode="0.00000"/>
    <numFmt numFmtId="168" formatCode="_([$€]* #,##0.00_);_([$€]* \(#,##0.00\);_([$€]* &quot;-&quot;??_);_(@_)"/>
  </numFmts>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u/>
      <sz val="11"/>
      <color theme="10"/>
      <name val="Calibri"/>
      <family val="2"/>
      <scheme val="minor"/>
    </font>
    <font>
      <sz val="10"/>
      <color theme="1"/>
      <name val="Times New Roman"/>
      <family val="1"/>
      <charset val="204"/>
    </font>
    <font>
      <sz val="10"/>
      <name val="Arial"/>
      <family val="2"/>
      <charset val="204"/>
    </font>
    <font>
      <sz val="10"/>
      <name val="Arial Cyr"/>
      <charset val="204"/>
    </font>
    <font>
      <sz val="10"/>
      <name val="Helv"/>
      <charset val="204"/>
    </font>
    <font>
      <sz val="11"/>
      <color indexed="8"/>
      <name val="Calibri"/>
      <family val="2"/>
      <charset val="204"/>
    </font>
    <font>
      <sz val="10"/>
      <name val="Times New Roman"/>
      <family val="1"/>
      <charset val="204"/>
    </font>
    <font>
      <b/>
      <sz val="10"/>
      <color theme="1"/>
      <name val="Times New Roman"/>
      <family val="1"/>
      <charset val="204"/>
    </font>
    <font>
      <sz val="10"/>
      <color indexed="8"/>
      <name val="Times New Roman"/>
      <family val="1"/>
      <charset val="204"/>
    </font>
    <font>
      <u/>
      <sz val="10"/>
      <color theme="10"/>
      <name val="Times New Roman"/>
      <family val="1"/>
      <charset val="204"/>
    </font>
    <font>
      <sz val="10"/>
      <color theme="0"/>
      <name val="Times New Roman"/>
      <family val="1"/>
      <charset val="204"/>
    </font>
    <font>
      <sz val="10"/>
      <color rgb="FF000000"/>
      <name val="Times New Roman"/>
      <family val="1"/>
      <charset val="204"/>
    </font>
    <font>
      <sz val="10"/>
      <color theme="1"/>
      <name val="Arial"/>
      <family val="2"/>
      <charset val="204"/>
    </font>
    <font>
      <sz val="10"/>
      <color theme="1"/>
      <name val="Calibri"/>
      <family val="2"/>
      <scheme val="minor"/>
    </font>
    <font>
      <sz val="12"/>
      <color theme="1"/>
      <name val="Times New Roman"/>
      <family val="1"/>
      <charset val="204"/>
    </font>
    <font>
      <sz val="10"/>
      <name val="Calibri"/>
      <family val="2"/>
      <scheme val="minor"/>
    </font>
    <font>
      <sz val="9"/>
      <color rgb="FF433E3E"/>
      <name val="Tahoma"/>
      <family val="2"/>
      <charset val="204"/>
    </font>
  </fonts>
  <fills count="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5">
    <xf numFmtId="0" fontId="0" fillId="0" borderId="0"/>
    <xf numFmtId="0" fontId="8" fillId="0" borderId="0" applyNumberFormat="0" applyFill="0" applyBorder="0" applyAlignment="0" applyProtection="0"/>
    <xf numFmtId="0" fontId="6" fillId="0" borderId="0"/>
    <xf numFmtId="0" fontId="6" fillId="0" borderId="0"/>
    <xf numFmtId="0" fontId="7" fillId="0" borderId="0"/>
    <xf numFmtId="0" fontId="7" fillId="0" borderId="0"/>
    <xf numFmtId="0" fontId="10" fillId="0" borderId="0"/>
    <xf numFmtId="0" fontId="6" fillId="0" borderId="0"/>
    <xf numFmtId="4" fontId="11" fillId="0" borderId="0">
      <alignment vertical="center"/>
    </xf>
    <xf numFmtId="0" fontId="6" fillId="0" borderId="0"/>
    <xf numFmtId="0" fontId="6" fillId="0" borderId="0"/>
    <xf numFmtId="0" fontId="6" fillId="0" borderId="0"/>
    <xf numFmtId="0" fontId="12" fillId="0" borderId="0"/>
    <xf numFmtId="0" fontId="5" fillId="0" borderId="0"/>
    <xf numFmtId="0" fontId="11" fillId="0" borderId="0"/>
    <xf numFmtId="168" fontId="11" fillId="0" borderId="0"/>
    <xf numFmtId="43" fontId="7" fillId="0" borderId="0" applyFont="0" applyFill="0" applyBorder="0" applyAlignment="0" applyProtection="0"/>
    <xf numFmtId="0" fontId="4" fillId="0" borderId="0"/>
    <xf numFmtId="0" fontId="3" fillId="0" borderId="0"/>
    <xf numFmtId="0" fontId="13" fillId="0" borderId="0"/>
    <xf numFmtId="0" fontId="10"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7" fillId="0" borderId="0"/>
  </cellStyleXfs>
  <cellXfs count="299">
    <xf numFmtId="0" fontId="0" fillId="0" borderId="0" xfId="0"/>
    <xf numFmtId="0" fontId="9" fillId="2" borderId="4" xfId="0" applyFont="1" applyFill="1" applyBorder="1" applyAlignment="1">
      <alignment horizontal="left" vertical="center"/>
    </xf>
    <xf numFmtId="3" fontId="14" fillId="2" borderId="4" xfId="0" applyNumberFormat="1" applyFont="1" applyFill="1" applyBorder="1" applyAlignment="1" applyProtection="1">
      <alignment horizontal="center" vertical="center"/>
      <protection locked="0"/>
    </xf>
    <xf numFmtId="0" fontId="9" fillId="2" borderId="4" xfId="0" applyFont="1" applyFill="1" applyBorder="1" applyAlignment="1">
      <alignment horizontal="left" vertical="center" wrapText="1"/>
    </xf>
    <xf numFmtId="0" fontId="9" fillId="2" borderId="17" xfId="0" applyFont="1" applyFill="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center"/>
    </xf>
    <xf numFmtId="0" fontId="9" fillId="2" borderId="0" xfId="0" applyFont="1" applyFill="1"/>
    <xf numFmtId="0" fontId="9" fillId="0" borderId="0" xfId="0" applyFont="1"/>
    <xf numFmtId="0" fontId="9" fillId="2" borderId="4" xfId="0" applyFont="1" applyFill="1" applyBorder="1" applyAlignment="1">
      <alignment horizontal="center" vertical="center" wrapText="1"/>
    </xf>
    <xf numFmtId="0" fontId="9" fillId="2" borderId="4" xfId="0" applyFont="1" applyFill="1" applyBorder="1" applyAlignment="1" applyProtection="1">
      <alignment horizontal="left" vertical="center" wrapText="1"/>
      <protection locked="0"/>
    </xf>
    <xf numFmtId="0" fontId="16" fillId="2" borderId="4" xfId="0" applyFont="1" applyFill="1" applyBorder="1" applyAlignment="1">
      <alignment horizontal="left" vertical="center" wrapText="1"/>
    </xf>
    <xf numFmtId="4" fontId="9" fillId="2" borderId="4" xfId="16" applyNumberFormat="1" applyFont="1" applyFill="1" applyBorder="1" applyAlignment="1">
      <alignment horizontal="center" vertical="center" wrapText="1"/>
    </xf>
    <xf numFmtId="165" fontId="9" fillId="2" borderId="4" xfId="0" applyNumberFormat="1" applyFont="1" applyFill="1" applyBorder="1" applyAlignment="1">
      <alignment horizontal="center" vertical="center" wrapText="1"/>
    </xf>
    <xf numFmtId="165" fontId="14" fillId="2" borderId="4" xfId="0" applyNumberFormat="1" applyFont="1" applyFill="1" applyBorder="1" applyAlignment="1">
      <alignment horizontal="center" vertical="center" wrapText="1"/>
    </xf>
    <xf numFmtId="167" fontId="9" fillId="2" borderId="4" xfId="0" applyNumberFormat="1" applyFont="1" applyFill="1" applyBorder="1" applyAlignment="1">
      <alignment horizontal="center" vertical="center" wrapText="1"/>
    </xf>
    <xf numFmtId="0" fontId="9" fillId="2" borderId="18" xfId="0" applyFont="1" applyFill="1" applyBorder="1" applyAlignment="1">
      <alignment horizontal="center" vertical="center" wrapText="1"/>
    </xf>
    <xf numFmtId="4" fontId="9" fillId="2" borderId="0" xfId="0" applyNumberFormat="1" applyFont="1" applyFill="1"/>
    <xf numFmtId="16" fontId="9" fillId="2" borderId="4" xfId="0" applyNumberFormat="1" applyFont="1" applyFill="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center" vertical="center" wrapText="1"/>
      <protection locked="0"/>
    </xf>
    <xf numFmtId="3" fontId="14" fillId="2" borderId="4" xfId="0" applyNumberFormat="1" applyFont="1" applyFill="1" applyBorder="1" applyAlignment="1" applyProtection="1">
      <alignment horizontal="center" vertical="center" wrapText="1"/>
      <protection locked="0"/>
    </xf>
    <xf numFmtId="4" fontId="14" fillId="2" borderId="4" xfId="0" applyNumberFormat="1" applyFont="1" applyFill="1" applyBorder="1" applyAlignment="1" applyProtection="1">
      <alignment horizontal="center" vertical="center" wrapText="1"/>
      <protection locked="0"/>
    </xf>
    <xf numFmtId="0" fontId="14" fillId="2" borderId="4" xfId="5" applyFont="1" applyFill="1" applyBorder="1" applyAlignment="1">
      <alignment horizontal="center" vertical="center" wrapText="1"/>
    </xf>
    <xf numFmtId="0" fontId="14" fillId="2" borderId="4" xfId="4" applyFont="1" applyFill="1" applyBorder="1" applyAlignment="1">
      <alignment horizontal="center" vertical="center" wrapText="1"/>
    </xf>
    <xf numFmtId="49" fontId="14" fillId="2" borderId="4" xfId="0" applyNumberFormat="1" applyFont="1" applyFill="1" applyBorder="1" applyAlignment="1">
      <alignment horizontal="center" vertical="center" wrapText="1"/>
    </xf>
    <xf numFmtId="4" fontId="14" fillId="2" borderId="4"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1" fontId="14" fillId="2" borderId="4" xfId="0" applyNumberFormat="1" applyFont="1" applyFill="1" applyBorder="1" applyAlignment="1">
      <alignment horizontal="center" vertical="center"/>
    </xf>
    <xf numFmtId="0" fontId="9" fillId="2" borderId="4" xfId="0" applyFont="1" applyFill="1" applyBorder="1"/>
    <xf numFmtId="0" fontId="9" fillId="2" borderId="4" xfId="0" applyFont="1" applyFill="1" applyBorder="1" applyAlignment="1">
      <alignment horizontal="center" vertical="center"/>
    </xf>
    <xf numFmtId="0" fontId="14" fillId="2" borderId="4" xfId="0" applyFont="1" applyFill="1" applyBorder="1" applyAlignment="1">
      <alignment horizontal="left" vertical="center" wrapText="1"/>
    </xf>
    <xf numFmtId="0" fontId="14" fillId="2" borderId="4" xfId="0" applyFont="1" applyFill="1" applyBorder="1" applyAlignment="1">
      <alignment horizontal="center" vertical="center"/>
    </xf>
    <xf numFmtId="4" fontId="9" fillId="2" borderId="4" xfId="0" applyNumberFormat="1" applyFont="1" applyFill="1" applyBorder="1" applyAlignment="1">
      <alignment horizontal="center" vertical="center"/>
    </xf>
    <xf numFmtId="0" fontId="9" fillId="2" borderId="18" xfId="0" applyFont="1" applyFill="1" applyBorder="1" applyAlignment="1">
      <alignment horizontal="center" vertical="center"/>
    </xf>
    <xf numFmtId="0" fontId="9" fillId="2" borderId="4" xfId="0" applyFont="1" applyFill="1" applyBorder="1" applyAlignment="1">
      <alignment vertical="center"/>
    </xf>
    <xf numFmtId="0" fontId="9" fillId="2" borderId="12" xfId="0" applyFont="1" applyFill="1" applyBorder="1" applyAlignment="1">
      <alignment horizontal="center" vertical="center" wrapText="1"/>
    </xf>
    <xf numFmtId="0" fontId="9" fillId="2" borderId="16" xfId="0"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0" borderId="0" xfId="0" applyFont="1" applyBorder="1"/>
    <xf numFmtId="14" fontId="9"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49" fontId="9" fillId="2" borderId="4" xfId="0" applyNumberFormat="1" applyFont="1" applyFill="1" applyBorder="1" applyAlignment="1">
      <alignment horizontal="center" vertical="center"/>
    </xf>
    <xf numFmtId="4" fontId="9" fillId="3" borderId="0" xfId="0" applyNumberFormat="1" applyFont="1" applyFill="1"/>
    <xf numFmtId="0" fontId="9" fillId="3" borderId="0" xfId="0" applyFont="1" applyFill="1"/>
    <xf numFmtId="4" fontId="9" fillId="2" borderId="12" xfId="0" applyNumberFormat="1" applyFont="1" applyFill="1" applyBorder="1" applyAlignment="1">
      <alignment horizontal="center" vertical="center"/>
    </xf>
    <xf numFmtId="165" fontId="9"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0" xfId="0" applyFont="1" applyFill="1" applyAlignment="1">
      <alignment horizontal="center" vertical="center"/>
    </xf>
    <xf numFmtId="0" fontId="9" fillId="2" borderId="0" xfId="0" applyFont="1" applyFill="1" applyBorder="1" applyAlignment="1">
      <alignment horizontal="center" vertical="center" wrapText="1"/>
    </xf>
    <xf numFmtId="0" fontId="9" fillId="2" borderId="0" xfId="0" applyFont="1" applyFill="1" applyAlignment="1">
      <alignment horizontal="center" vertical="center" wrapText="1"/>
    </xf>
    <xf numFmtId="0" fontId="15" fillId="2" borderId="0" xfId="0" applyFont="1" applyFill="1" applyAlignment="1">
      <alignment horizontal="center" vertical="center" wrapText="1"/>
    </xf>
    <xf numFmtId="0" fontId="15" fillId="2" borderId="0" xfId="0" applyFont="1" applyFill="1" applyAlignment="1">
      <alignment vertical="center" wrapText="1"/>
    </xf>
    <xf numFmtId="0" fontId="15" fillId="2" borderId="0" xfId="0" applyFont="1" applyFill="1" applyAlignment="1">
      <alignment horizontal="center"/>
    </xf>
    <xf numFmtId="4" fontId="9" fillId="2" borderId="0" xfId="0" applyNumberFormat="1" applyFont="1" applyFill="1" applyAlignment="1">
      <alignment horizontal="center"/>
    </xf>
    <xf numFmtId="0" fontId="9" fillId="2" borderId="0" xfId="0" applyFont="1" applyFill="1" applyAlignment="1">
      <alignment horizontal="center"/>
    </xf>
    <xf numFmtId="0" fontId="9" fillId="2" borderId="0" xfId="0" applyFont="1" applyFill="1" applyAlignment="1">
      <alignment horizontal="left" wrapText="1"/>
    </xf>
    <xf numFmtId="164" fontId="9" fillId="2" borderId="0" xfId="0" applyNumberFormat="1" applyFont="1" applyFill="1" applyAlignment="1">
      <alignment horizontal="center" vertical="center"/>
    </xf>
    <xf numFmtId="165" fontId="9" fillId="2" borderId="0" xfId="0" applyNumberFormat="1" applyFont="1" applyFill="1" applyBorder="1" applyAlignment="1">
      <alignment horizontal="center" vertical="center" wrapText="1"/>
    </xf>
    <xf numFmtId="165" fontId="16" fillId="2" borderId="0" xfId="0" applyNumberFormat="1" applyFont="1" applyFill="1" applyBorder="1" applyAlignment="1">
      <alignment horizontal="center" vertical="center" wrapText="1"/>
    </xf>
    <xf numFmtId="164" fontId="15" fillId="2" borderId="0" xfId="0" applyNumberFormat="1" applyFont="1" applyFill="1" applyAlignment="1">
      <alignment horizontal="center" vertical="center"/>
    </xf>
    <xf numFmtId="0" fontId="9" fillId="2" borderId="0" xfId="0" applyFont="1" applyFill="1" applyAlignment="1">
      <alignment horizontal="center" wrapText="1"/>
    </xf>
    <xf numFmtId="0" fontId="9" fillId="2" borderId="0" xfId="0" applyFont="1" applyFill="1" applyAlignment="1">
      <alignment wrapText="1"/>
    </xf>
    <xf numFmtId="0" fontId="15" fillId="2" borderId="0" xfId="0" applyFont="1" applyFill="1" applyAlignment="1">
      <alignment horizontal="left" vertical="center"/>
    </xf>
    <xf numFmtId="165" fontId="9" fillId="2" borderId="0" xfId="0" applyNumberFormat="1" applyFont="1" applyFill="1" applyAlignment="1">
      <alignment wrapText="1"/>
    </xf>
    <xf numFmtId="0" fontId="9" fillId="2" borderId="0" xfId="0" applyFont="1" applyFill="1" applyBorder="1" applyAlignment="1">
      <alignment horizontal="center"/>
    </xf>
    <xf numFmtId="0" fontId="9" fillId="2" borderId="0" xfId="0" applyFont="1" applyFill="1" applyBorder="1" applyAlignment="1">
      <alignment horizontal="center" wrapText="1"/>
    </xf>
    <xf numFmtId="164" fontId="9" fillId="2" borderId="0" xfId="0" applyNumberFormat="1" applyFont="1" applyFill="1" applyBorder="1" applyAlignment="1">
      <alignment horizontal="center" vertical="center"/>
    </xf>
    <xf numFmtId="164" fontId="9" fillId="2" borderId="0" xfId="0" applyNumberFormat="1" applyFont="1" applyFill="1" applyBorder="1" applyAlignment="1">
      <alignment horizontal="center" vertical="center" wrapText="1"/>
    </xf>
    <xf numFmtId="0" fontId="18" fillId="2" borderId="0" xfId="0" applyFont="1" applyFill="1" applyAlignment="1">
      <alignment horizontal="center" vertical="center"/>
    </xf>
    <xf numFmtId="165" fontId="9" fillId="2" borderId="0" xfId="0" applyNumberFormat="1" applyFont="1" applyFill="1" applyAlignment="1">
      <alignment horizontal="center" vertical="center" wrapText="1"/>
    </xf>
    <xf numFmtId="165" fontId="9" fillId="2" borderId="11" xfId="0" applyNumberFormat="1" applyFont="1" applyFill="1" applyBorder="1" applyAlignment="1">
      <alignment horizontal="center" vertical="center" wrapText="1"/>
    </xf>
    <xf numFmtId="3" fontId="9" fillId="2" borderId="15" xfId="0" applyNumberFormat="1" applyFont="1" applyFill="1" applyBorder="1" applyAlignment="1">
      <alignment horizontal="center" vertical="center"/>
    </xf>
    <xf numFmtId="3" fontId="9" fillId="2" borderId="12"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3" fontId="9" fillId="2" borderId="16" xfId="0" applyNumberFormat="1" applyFont="1" applyFill="1" applyBorder="1" applyAlignment="1">
      <alignment horizontal="center" vertical="center" wrapText="1"/>
    </xf>
    <xf numFmtId="49" fontId="14" fillId="2" borderId="4" xfId="5" applyNumberFormat="1" applyFont="1" applyFill="1" applyBorder="1" applyAlignment="1">
      <alignment horizontal="center" vertical="center" wrapText="1"/>
    </xf>
    <xf numFmtId="3" fontId="14" fillId="2" borderId="4" xfId="0" applyNumberFormat="1" applyFont="1" applyFill="1" applyBorder="1" applyAlignment="1">
      <alignment horizontal="center" vertical="center" wrapText="1"/>
    </xf>
    <xf numFmtId="167" fontId="9" fillId="2" borderId="18" xfId="0" applyNumberFormat="1" applyFont="1" applyFill="1" applyBorder="1" applyAlignment="1">
      <alignment horizontal="center" vertical="center" wrapText="1"/>
    </xf>
    <xf numFmtId="166" fontId="14" fillId="2" borderId="4" xfId="0" applyNumberFormat="1" applyFont="1" applyFill="1" applyBorder="1" applyAlignment="1">
      <alignment horizontal="left" vertical="center" wrapText="1"/>
    </xf>
    <xf numFmtId="0" fontId="20" fillId="2" borderId="4" xfId="0" applyFont="1" applyFill="1" applyBorder="1" applyAlignment="1">
      <alignment horizontal="center" vertical="center" wrapText="1"/>
    </xf>
    <xf numFmtId="165" fontId="14" fillId="2" borderId="12" xfId="0" applyNumberFormat="1" applyFont="1" applyFill="1" applyBorder="1" applyAlignment="1">
      <alignment horizontal="center" vertical="center" wrapText="1"/>
    </xf>
    <xf numFmtId="0" fontId="19" fillId="2" borderId="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4" xfId="0" applyFont="1" applyFill="1" applyBorder="1"/>
    <xf numFmtId="0" fontId="9" fillId="0" borderId="4" xfId="0" applyFont="1" applyFill="1" applyBorder="1" applyAlignment="1">
      <alignment horizontal="center" vertical="center"/>
    </xf>
    <xf numFmtId="4" fontId="9" fillId="0" borderId="13" xfId="0" applyNumberFormat="1" applyFont="1" applyFill="1" applyBorder="1" applyAlignment="1">
      <alignment horizontal="center" vertical="center"/>
    </xf>
    <xf numFmtId="165" fontId="9"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167" fontId="9" fillId="0" borderId="13" xfId="0" applyNumberFormat="1" applyFont="1" applyFill="1" applyBorder="1" applyAlignment="1">
      <alignment horizontal="center" vertical="center" wrapText="1"/>
    </xf>
    <xf numFmtId="0" fontId="9" fillId="0" borderId="19" xfId="0" applyFont="1" applyFill="1" applyBorder="1" applyAlignment="1">
      <alignment horizontal="center" vertical="center"/>
    </xf>
    <xf numFmtId="4" fontId="9" fillId="0" borderId="4" xfId="0" applyNumberFormat="1" applyFont="1" applyFill="1" applyBorder="1" applyAlignment="1">
      <alignment horizontal="center" vertical="center"/>
    </xf>
    <xf numFmtId="165" fontId="9" fillId="0" borderId="4" xfId="0" applyNumberFormat="1" applyFont="1" applyFill="1" applyBorder="1" applyAlignment="1">
      <alignment horizontal="center" vertical="center" wrapText="1"/>
    </xf>
    <xf numFmtId="167" fontId="9" fillId="0" borderId="4" xfId="0" applyNumberFormat="1" applyFont="1" applyFill="1" applyBorder="1" applyAlignment="1">
      <alignment horizontal="center" vertical="center" wrapText="1"/>
    </xf>
    <xf numFmtId="0" fontId="9" fillId="0" borderId="18" xfId="0" applyFont="1" applyFill="1" applyBorder="1" applyAlignment="1">
      <alignment horizontal="center" vertical="center"/>
    </xf>
    <xf numFmtId="49" fontId="9" fillId="0" borderId="4" xfId="0" applyNumberFormat="1" applyFont="1" applyFill="1" applyBorder="1" applyAlignment="1">
      <alignment horizontal="center" vertical="center"/>
    </xf>
    <xf numFmtId="0" fontId="14" fillId="0" borderId="4" xfId="0" applyFont="1" applyFill="1" applyBorder="1" applyAlignment="1" applyProtection="1">
      <alignment horizontal="left" vertical="center" wrapText="1"/>
      <protection locked="0"/>
    </xf>
    <xf numFmtId="0" fontId="9" fillId="0" borderId="18" xfId="0" applyFont="1" applyFill="1" applyBorder="1" applyAlignment="1">
      <alignment horizontal="center" vertical="center" wrapText="1"/>
    </xf>
    <xf numFmtId="0" fontId="9" fillId="0" borderId="4" xfId="0" applyFont="1" applyBorder="1" applyAlignment="1">
      <alignment horizontal="left" vertical="center"/>
    </xf>
    <xf numFmtId="0" fontId="9" fillId="0" borderId="4" xfId="0" applyFont="1" applyBorder="1"/>
    <xf numFmtId="49" fontId="9" fillId="0" borderId="4" xfId="0" applyNumberFormat="1"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wrapText="1"/>
    </xf>
    <xf numFmtId="49" fontId="9" fillId="0" borderId="0" xfId="0" applyNumberFormat="1" applyFont="1" applyBorder="1" applyAlignment="1">
      <alignment horizontal="center" vertical="center"/>
    </xf>
    <xf numFmtId="49" fontId="9" fillId="0" borderId="0" xfId="0" applyNumberFormat="1" applyFont="1" applyBorder="1" applyAlignment="1">
      <alignment horizontal="center" vertical="center" wrapText="1"/>
    </xf>
    <xf numFmtId="0" fontId="9" fillId="0" borderId="4" xfId="0" applyFont="1" applyBorder="1" applyAlignment="1">
      <alignment horizontal="left" vertical="center" wrapText="1"/>
    </xf>
    <xf numFmtId="4" fontId="9" fillId="4" borderId="0" xfId="0" applyNumberFormat="1" applyFont="1" applyFill="1"/>
    <xf numFmtId="0" fontId="9" fillId="4" borderId="0" xfId="0" applyFont="1" applyFill="1"/>
    <xf numFmtId="0" fontId="9" fillId="2" borderId="18" xfId="0" applyFont="1" applyFill="1" applyBorder="1" applyAlignment="1">
      <alignment horizontal="center" vertical="center" wrapText="1"/>
    </xf>
    <xf numFmtId="0" fontId="9" fillId="2" borderId="4" xfId="0" applyFont="1" applyFill="1" applyBorder="1" applyAlignment="1">
      <alignment horizontal="center" vertical="center" wrapText="1"/>
    </xf>
    <xf numFmtId="4" fontId="9" fillId="2" borderId="4" xfId="0" applyNumberFormat="1"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5" borderId="0" xfId="0" applyFont="1" applyFill="1"/>
    <xf numFmtId="3" fontId="22" fillId="0" borderId="4" xfId="44" applyNumberFormat="1" applyFont="1" applyBorder="1" applyAlignment="1">
      <alignment horizontal="center" vertical="center" wrapText="1"/>
    </xf>
    <xf numFmtId="49" fontId="22" fillId="0" borderId="4" xfId="44" applyNumberFormat="1" applyFont="1" applyFill="1" applyBorder="1" applyAlignment="1">
      <alignment horizontal="center" vertical="center" wrapText="1"/>
    </xf>
    <xf numFmtId="0" fontId="9" fillId="0" borderId="4" xfId="0" applyFont="1" applyBorder="1" applyAlignment="1">
      <alignment horizontal="center" vertical="center"/>
    </xf>
    <xf numFmtId="0" fontId="9" fillId="2" borderId="4"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4" xfId="0" applyFont="1" applyFill="1" applyBorder="1" applyAlignment="1">
      <alignment horizontal="left" vertical="center" wrapText="1"/>
    </xf>
    <xf numFmtId="1" fontId="9" fillId="2" borderId="4" xfId="0" applyNumberFormat="1" applyFont="1" applyFill="1" applyBorder="1" applyAlignment="1">
      <alignment horizontal="center" vertical="center"/>
    </xf>
    <xf numFmtId="0" fontId="9" fillId="2" borderId="0" xfId="0" applyFont="1" applyFill="1" applyBorder="1"/>
    <xf numFmtId="0" fontId="14" fillId="2" borderId="0" xfId="0" applyFont="1" applyFill="1" applyBorder="1"/>
    <xf numFmtId="1" fontId="14" fillId="2" borderId="0" xfId="0" applyNumberFormat="1" applyFont="1" applyFill="1" applyBorder="1" applyAlignment="1">
      <alignment horizontal="center" vertical="center"/>
    </xf>
    <xf numFmtId="0" fontId="14" fillId="2" borderId="0" xfId="0" applyFont="1" applyFill="1" applyBorder="1" applyAlignment="1">
      <alignment horizontal="center" vertical="center" wrapText="1"/>
    </xf>
    <xf numFmtId="0" fontId="9" fillId="2" borderId="13" xfId="0" applyFont="1" applyFill="1" applyBorder="1" applyAlignment="1">
      <alignment vertical="center" wrapText="1"/>
    </xf>
    <xf numFmtId="0" fontId="14" fillId="2" borderId="4" xfId="44" applyFont="1" applyFill="1" applyBorder="1" applyAlignment="1">
      <alignment horizontal="left" vertical="center" wrapText="1"/>
    </xf>
    <xf numFmtId="0" fontId="14" fillId="2" borderId="4" xfId="44" applyFont="1" applyFill="1" applyBorder="1" applyAlignment="1">
      <alignment horizontal="center" vertical="center"/>
    </xf>
    <xf numFmtId="0" fontId="14" fillId="2" borderId="12" xfId="44" applyFont="1" applyFill="1" applyBorder="1" applyAlignment="1">
      <alignment horizontal="left" vertical="center" wrapText="1"/>
    </xf>
    <xf numFmtId="0" fontId="14" fillId="2" borderId="12" xfId="44" applyFont="1" applyFill="1" applyBorder="1" applyAlignment="1">
      <alignment horizontal="center" vertical="center"/>
    </xf>
    <xf numFmtId="0" fontId="14" fillId="2" borderId="4" xfId="44" applyFont="1" applyFill="1" applyBorder="1"/>
    <xf numFmtId="167" fontId="14" fillId="2" borderId="4" xfId="0" applyNumberFormat="1" applyFont="1" applyFill="1" applyBorder="1" applyAlignment="1">
      <alignment horizontal="center" vertical="center" wrapText="1"/>
    </xf>
    <xf numFmtId="0" fontId="14" fillId="2" borderId="0" xfId="0" applyFont="1" applyFill="1" applyBorder="1" applyAlignment="1">
      <alignment horizontal="center" vertical="center"/>
    </xf>
    <xf numFmtId="3" fontId="9" fillId="2" borderId="4" xfId="44" applyNumberFormat="1" applyFont="1" applyFill="1" applyBorder="1" applyAlignment="1">
      <alignment horizontal="center" vertical="center" wrapText="1"/>
    </xf>
    <xf numFmtId="167" fontId="9" fillId="2" borderId="4" xfId="0" applyNumberFormat="1" applyFont="1" applyFill="1" applyBorder="1" applyAlignment="1">
      <alignment horizontal="center" vertical="center" wrapText="1"/>
    </xf>
    <xf numFmtId="0" fontId="14" fillId="2" borderId="0" xfId="0" applyFont="1" applyFill="1" applyBorder="1" applyAlignment="1">
      <alignment horizontal="center" vertical="center"/>
    </xf>
    <xf numFmtId="0" fontId="14" fillId="2" borderId="4" xfId="0" applyFont="1" applyFill="1" applyBorder="1" applyAlignment="1">
      <alignment horizontal="center" vertical="center" wrapText="1"/>
    </xf>
    <xf numFmtId="0" fontId="14" fillId="2" borderId="4" xfId="0" applyFont="1" applyFill="1" applyBorder="1" applyAlignment="1">
      <alignment horizontal="center" vertical="center"/>
    </xf>
    <xf numFmtId="0" fontId="9" fillId="2" borderId="4" xfId="0" applyFont="1" applyFill="1" applyBorder="1" applyAlignment="1">
      <alignment horizontal="center" vertical="center" wrapText="1"/>
    </xf>
    <xf numFmtId="4" fontId="9" fillId="2" borderId="4" xfId="0" applyNumberFormat="1" applyFont="1" applyFill="1" applyBorder="1" applyAlignment="1">
      <alignment horizontal="center" vertical="center"/>
    </xf>
    <xf numFmtId="165" fontId="9" fillId="2" borderId="4" xfId="0" applyNumberFormat="1" applyFont="1" applyFill="1" applyBorder="1" applyAlignment="1">
      <alignment horizontal="center" vertical="center" wrapText="1"/>
    </xf>
    <xf numFmtId="167" fontId="9"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4" xfId="0" applyFont="1" applyFill="1" applyBorder="1" applyAlignment="1">
      <alignment horizontal="left" vertical="center" wrapText="1"/>
    </xf>
    <xf numFmtId="0" fontId="9" fillId="2" borderId="18" xfId="0" applyFont="1" applyFill="1" applyBorder="1" applyAlignment="1">
      <alignment horizontal="center" vertical="center" wrapText="1"/>
    </xf>
    <xf numFmtId="165" fontId="9"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167" fontId="9" fillId="2" borderId="4" xfId="0" applyNumberFormat="1" applyFont="1" applyFill="1" applyBorder="1" applyAlignment="1">
      <alignment horizontal="center" vertical="center" wrapText="1"/>
    </xf>
    <xf numFmtId="165" fontId="14" fillId="2" borderId="4" xfId="0" applyNumberFormat="1" applyFont="1" applyFill="1" applyBorder="1" applyAlignment="1">
      <alignment horizontal="center" vertical="center" wrapText="1"/>
    </xf>
    <xf numFmtId="0" fontId="9" fillId="2" borderId="4" xfId="0" applyFont="1" applyFill="1" applyBorder="1" applyAlignment="1">
      <alignment wrapText="1"/>
    </xf>
    <xf numFmtId="0" fontId="9" fillId="2" borderId="4" xfId="0" applyFont="1" applyFill="1" applyBorder="1" applyAlignment="1">
      <alignment horizontal="center"/>
    </xf>
    <xf numFmtId="0" fontId="9" fillId="2" borderId="12" xfId="0" applyFont="1" applyFill="1" applyBorder="1" applyAlignment="1">
      <alignment horizontal="center" vertical="center"/>
    </xf>
    <xf numFmtId="0" fontId="14" fillId="2" borderId="4" xfId="0" applyFont="1" applyFill="1" applyBorder="1"/>
    <xf numFmtId="0" fontId="14" fillId="2" borderId="4" xfId="0" applyFont="1" applyFill="1" applyBorder="1" applyAlignment="1">
      <alignment horizontal="center"/>
    </xf>
    <xf numFmtId="0" fontId="14" fillId="2" borderId="4" xfId="0" applyFont="1" applyFill="1" applyBorder="1" applyAlignment="1">
      <alignment wrapText="1"/>
    </xf>
    <xf numFmtId="0" fontId="14" fillId="2" borderId="4" xfId="0" applyFont="1" applyFill="1" applyBorder="1" applyAlignment="1" applyProtection="1">
      <alignment horizontal="center" vertical="center"/>
      <protection locked="0"/>
    </xf>
    <xf numFmtId="0" fontId="9" fillId="2" borderId="4" xfId="0" applyFont="1" applyFill="1" applyBorder="1" applyAlignment="1">
      <alignment horizontal="center" vertical="center"/>
    </xf>
    <xf numFmtId="0" fontId="14" fillId="2" borderId="4" xfId="0" applyFont="1" applyFill="1" applyBorder="1" applyAlignment="1">
      <alignment horizontal="center" vertical="center"/>
    </xf>
    <xf numFmtId="0" fontId="9" fillId="2" borderId="4" xfId="0" applyFont="1" applyFill="1" applyBorder="1" applyAlignment="1">
      <alignment horizontal="center" vertical="center" wrapText="1"/>
    </xf>
    <xf numFmtId="4" fontId="9" fillId="2" borderId="4" xfId="0" applyNumberFormat="1" applyFont="1" applyFill="1" applyBorder="1" applyAlignment="1">
      <alignment horizontal="center" vertical="center"/>
    </xf>
    <xf numFmtId="167" fontId="9" fillId="2" borderId="4" xfId="0" applyNumberFormat="1" applyFont="1" applyFill="1" applyBorder="1" applyAlignment="1">
      <alignment horizontal="center" vertical="center" wrapText="1"/>
    </xf>
    <xf numFmtId="0" fontId="9" fillId="2" borderId="4" xfId="0" applyFont="1" applyFill="1" applyBorder="1" applyAlignment="1">
      <alignment horizontal="left" vertical="center" wrapText="1"/>
    </xf>
    <xf numFmtId="165" fontId="22" fillId="2" borderId="4" xfId="44" applyNumberFormat="1" applyFont="1" applyFill="1" applyBorder="1" applyAlignment="1">
      <alignment horizontal="center" vertical="center" wrapText="1"/>
    </xf>
    <xf numFmtId="0" fontId="24" fillId="0" borderId="0" xfId="0" applyFont="1" applyAlignment="1">
      <alignment vertical="center"/>
    </xf>
    <xf numFmtId="0" fontId="9" fillId="2" borderId="4" xfId="0" applyFont="1" applyFill="1" applyBorder="1" applyAlignment="1">
      <alignment horizontal="left" vertical="center" wrapText="1"/>
    </xf>
    <xf numFmtId="0" fontId="9" fillId="2" borderId="12"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8" xfId="0" applyFont="1" applyFill="1" applyBorder="1" applyAlignment="1">
      <alignment horizontal="center" vertical="center" wrapText="1"/>
    </xf>
    <xf numFmtId="4" fontId="9" fillId="2" borderId="12" xfId="0" applyNumberFormat="1" applyFont="1" applyFill="1" applyBorder="1" applyAlignment="1">
      <alignment horizontal="center" vertical="center"/>
    </xf>
    <xf numFmtId="165" fontId="9" fillId="2" borderId="4" xfId="0" applyNumberFormat="1" applyFont="1" applyFill="1" applyBorder="1" applyAlignment="1">
      <alignment horizontal="center" vertical="center" wrapText="1"/>
    </xf>
    <xf numFmtId="4" fontId="9" fillId="2" borderId="4" xfId="0" applyNumberFormat="1" applyFont="1" applyFill="1" applyBorder="1" applyAlignment="1">
      <alignment horizontal="center" vertical="center"/>
    </xf>
    <xf numFmtId="0" fontId="9" fillId="2" borderId="4" xfId="0" applyFont="1" applyFill="1" applyBorder="1" applyAlignment="1">
      <alignment horizontal="center" vertical="center" wrapText="1"/>
    </xf>
    <xf numFmtId="165" fontId="9" fillId="2" borderId="12" xfId="0" applyNumberFormat="1" applyFont="1" applyFill="1" applyBorder="1" applyAlignment="1">
      <alignment horizontal="center" vertical="center" wrapText="1"/>
    </xf>
    <xf numFmtId="167" fontId="9"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xf>
    <xf numFmtId="49" fontId="9" fillId="2" borderId="4" xfId="0" applyNumberFormat="1" applyFont="1" applyFill="1" applyBorder="1" applyAlignment="1">
      <alignment horizontal="center" vertical="center"/>
    </xf>
    <xf numFmtId="49" fontId="9" fillId="2" borderId="4" xfId="0" applyNumberFormat="1" applyFont="1" applyFill="1" applyBorder="1" applyAlignment="1">
      <alignment horizontal="center" vertical="center" wrapText="1"/>
    </xf>
    <xf numFmtId="43" fontId="9" fillId="2" borderId="4" xfId="16" applyFont="1" applyFill="1" applyBorder="1" applyAlignment="1">
      <alignment horizontal="center" vertical="center"/>
    </xf>
    <xf numFmtId="0" fontId="14" fillId="2" borderId="4" xfId="0" applyFont="1" applyFill="1" applyBorder="1" applyAlignment="1">
      <alignment horizontal="center" vertical="center"/>
    </xf>
    <xf numFmtId="0" fontId="14" fillId="2" borderId="4" xfId="0" applyFont="1" applyFill="1" applyBorder="1" applyAlignment="1">
      <alignment horizontal="center" vertical="center" wrapText="1"/>
    </xf>
    <xf numFmtId="0" fontId="21" fillId="2" borderId="4" xfId="44" applyFont="1" applyFill="1" applyBorder="1" applyAlignment="1">
      <alignment horizontal="center" vertical="center"/>
    </xf>
    <xf numFmtId="3" fontId="9" fillId="2" borderId="4" xfId="44" applyNumberFormat="1" applyFont="1" applyFill="1" applyBorder="1" applyAlignment="1">
      <alignment horizontal="left" vertical="center" wrapText="1"/>
    </xf>
    <xf numFmtId="165" fontId="9" fillId="2" borderId="4" xfId="44" applyNumberFormat="1" applyFont="1" applyFill="1" applyBorder="1" applyAlignment="1">
      <alignment horizontal="center" vertical="center" wrapText="1"/>
    </xf>
    <xf numFmtId="49" fontId="9" fillId="2" borderId="4" xfId="44" applyNumberFormat="1" applyFont="1" applyFill="1" applyBorder="1" applyAlignment="1">
      <alignment horizontal="center" vertical="center" wrapText="1"/>
    </xf>
    <xf numFmtId="3" fontId="22" fillId="2" borderId="4" xfId="44" applyNumberFormat="1" applyFont="1" applyFill="1" applyBorder="1" applyAlignment="1">
      <alignment horizontal="center" vertical="center" wrapText="1"/>
    </xf>
    <xf numFmtId="49" fontId="22" fillId="2" borderId="4" xfId="44" applyNumberFormat="1" applyFont="1" applyFill="1" applyBorder="1" applyAlignment="1">
      <alignment horizontal="center" vertical="center" wrapText="1"/>
    </xf>
    <xf numFmtId="165" fontId="9"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xf>
    <xf numFmtId="165" fontId="14" fillId="2" borderId="4" xfId="0" applyNumberFormat="1" applyFont="1" applyFill="1" applyBorder="1" applyAlignment="1">
      <alignment horizontal="center" vertical="center" wrapText="1"/>
    </xf>
    <xf numFmtId="0" fontId="14" fillId="2" borderId="4" xfId="0" applyFont="1" applyFill="1" applyBorder="1" applyAlignment="1">
      <alignment horizontal="center" vertical="center"/>
    </xf>
    <xf numFmtId="49" fontId="9" fillId="2" borderId="12" xfId="0" applyNumberFormat="1" applyFont="1" applyFill="1" applyBorder="1" applyAlignment="1">
      <alignment horizontal="center" vertical="center" wrapText="1"/>
    </xf>
    <xf numFmtId="0" fontId="9" fillId="2" borderId="4" xfId="0" applyFont="1" applyFill="1" applyBorder="1" applyAlignment="1">
      <alignment horizontal="center" vertical="center"/>
    </xf>
    <xf numFmtId="49" fontId="14" fillId="2" borderId="4" xfId="0" applyNumberFormat="1" applyFont="1" applyFill="1" applyBorder="1" applyAlignment="1">
      <alignment horizontal="center" vertical="center"/>
    </xf>
    <xf numFmtId="0" fontId="14" fillId="2" borderId="4" xfId="0" applyFont="1" applyFill="1" applyBorder="1" applyAlignment="1">
      <alignment horizontal="center" vertical="center" wrapText="1"/>
    </xf>
    <xf numFmtId="0" fontId="14" fillId="2" borderId="4" xfId="0" applyFont="1" applyFill="1" applyBorder="1" applyAlignment="1">
      <alignment horizontal="center" vertical="center"/>
    </xf>
    <xf numFmtId="49" fontId="14" fillId="2" borderId="4"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xf>
    <xf numFmtId="49" fontId="9"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2" xfId="0" applyFont="1" applyFill="1" applyBorder="1" applyAlignment="1">
      <alignment horizontal="center"/>
    </xf>
    <xf numFmtId="0" fontId="9" fillId="2" borderId="13" xfId="0" applyFont="1" applyFill="1" applyBorder="1" applyAlignment="1">
      <alignment horizontal="center"/>
    </xf>
    <xf numFmtId="0" fontId="9" fillId="2" borderId="14" xfId="0" applyFont="1" applyFill="1" applyBorder="1" applyAlignment="1">
      <alignment horizontal="center"/>
    </xf>
    <xf numFmtId="167" fontId="14" fillId="2" borderId="12" xfId="0" applyNumberFormat="1" applyFont="1" applyFill="1" applyBorder="1" applyAlignment="1">
      <alignment horizontal="center" vertical="center" wrapText="1"/>
    </xf>
    <xf numFmtId="167" fontId="14" fillId="2" borderId="14" xfId="0" applyNumberFormat="1" applyFont="1" applyFill="1" applyBorder="1" applyAlignment="1">
      <alignment horizontal="center" vertical="center" wrapText="1"/>
    </xf>
    <xf numFmtId="0" fontId="14" fillId="2" borderId="12" xfId="0" applyFont="1" applyFill="1" applyBorder="1" applyAlignment="1">
      <alignment horizontal="center" vertical="center"/>
    </xf>
    <xf numFmtId="0" fontId="14" fillId="2" borderId="14" xfId="0" applyFont="1" applyFill="1" applyBorder="1" applyAlignment="1">
      <alignment horizontal="center" vertical="center"/>
    </xf>
    <xf numFmtId="167" fontId="14" fillId="2" borderId="13" xfId="0" applyNumberFormat="1"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0" xfId="0" applyFont="1" applyFill="1" applyBorder="1" applyAlignment="1">
      <alignment horizontal="center" vertical="center"/>
    </xf>
    <xf numFmtId="165" fontId="14" fillId="2" borderId="4" xfId="0" applyNumberFormat="1" applyFont="1" applyFill="1" applyBorder="1" applyAlignment="1">
      <alignment horizontal="center" vertical="center" wrapText="1"/>
    </xf>
    <xf numFmtId="2" fontId="9" fillId="2" borderId="4" xfId="0" applyNumberFormat="1" applyFont="1" applyFill="1" applyBorder="1" applyAlignment="1">
      <alignment horizontal="center" vertical="center"/>
    </xf>
    <xf numFmtId="43" fontId="9" fillId="2" borderId="4" xfId="16" applyFont="1" applyFill="1" applyBorder="1" applyAlignment="1">
      <alignment horizontal="center" vertical="center"/>
    </xf>
    <xf numFmtId="43" fontId="9" fillId="2" borderId="4" xfId="16" applyNumberFormat="1" applyFont="1" applyFill="1" applyBorder="1" applyAlignment="1">
      <alignment horizontal="center" vertical="center"/>
    </xf>
    <xf numFmtId="4" fontId="9" fillId="2" borderId="4" xfId="0" applyNumberFormat="1" applyFont="1" applyFill="1" applyBorder="1" applyAlignment="1">
      <alignment horizontal="center" vertical="center"/>
    </xf>
    <xf numFmtId="165" fontId="9" fillId="2" borderId="4" xfId="0" applyNumberFormat="1" applyFont="1" applyFill="1" applyBorder="1" applyAlignment="1">
      <alignment horizontal="center" vertical="center" wrapText="1"/>
    </xf>
    <xf numFmtId="167" fontId="9" fillId="2" borderId="4" xfId="0"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4" fontId="9" fillId="2" borderId="13" xfId="0" applyNumberFormat="1" applyFont="1" applyFill="1" applyBorder="1" applyAlignment="1">
      <alignment horizontal="center" vertical="center"/>
    </xf>
    <xf numFmtId="4" fontId="9" fillId="2" borderId="14" xfId="0" applyNumberFormat="1" applyFont="1" applyFill="1" applyBorder="1" applyAlignment="1">
      <alignment horizontal="center" vertical="center"/>
    </xf>
    <xf numFmtId="49" fontId="9" fillId="2" borderId="12" xfId="0" applyNumberFormat="1" applyFont="1" applyFill="1" applyBorder="1" applyAlignment="1">
      <alignment horizontal="center" vertical="center" wrapText="1"/>
    </xf>
    <xf numFmtId="49" fontId="9" fillId="2" borderId="13" xfId="0" applyNumberFormat="1" applyFont="1" applyFill="1" applyBorder="1" applyAlignment="1">
      <alignment horizontal="center" vertical="center" wrapText="1"/>
    </xf>
    <xf numFmtId="49" fontId="9" fillId="2" borderId="14" xfId="0" applyNumberFormat="1" applyFont="1" applyFill="1" applyBorder="1" applyAlignment="1">
      <alignment horizontal="center" vertical="center" wrapText="1"/>
    </xf>
    <xf numFmtId="167" fontId="9" fillId="2" borderId="12" xfId="0" applyNumberFormat="1" applyFont="1" applyFill="1" applyBorder="1" applyAlignment="1">
      <alignment horizontal="center" vertical="center" wrapText="1"/>
    </xf>
    <xf numFmtId="0" fontId="9" fillId="2" borderId="16"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4" fontId="9" fillId="2" borderId="12" xfId="0" applyNumberFormat="1" applyFont="1" applyFill="1" applyBorder="1" applyAlignment="1">
      <alignment horizontal="center" vertical="center"/>
    </xf>
    <xf numFmtId="165" fontId="9" fillId="2" borderId="12" xfId="0" applyNumberFormat="1" applyFont="1" applyFill="1" applyBorder="1" applyAlignment="1">
      <alignment horizontal="center" vertical="center" wrapText="1"/>
    </xf>
    <xf numFmtId="0" fontId="9" fillId="2" borderId="18" xfId="0" applyFont="1" applyFill="1" applyBorder="1" applyAlignment="1">
      <alignment horizontal="center" vertical="center"/>
    </xf>
    <xf numFmtId="4" fontId="14" fillId="2" borderId="12" xfId="0" applyNumberFormat="1" applyFont="1" applyFill="1" applyBorder="1" applyAlignment="1">
      <alignment horizontal="center" vertical="center"/>
    </xf>
    <xf numFmtId="4" fontId="14" fillId="2" borderId="14" xfId="0" applyNumberFormat="1" applyFont="1" applyFill="1" applyBorder="1" applyAlignment="1">
      <alignment horizontal="center" vertical="center"/>
    </xf>
    <xf numFmtId="167" fontId="9" fillId="2" borderId="14" xfId="0" applyNumberFormat="1"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0" xfId="0" applyFont="1" applyFill="1" applyBorder="1" applyAlignment="1">
      <alignment horizontal="center" vertical="center" wrapText="1"/>
    </xf>
    <xf numFmtId="4" fontId="14" fillId="2" borderId="13" xfId="0" applyNumberFormat="1" applyFont="1" applyFill="1" applyBorder="1" applyAlignment="1">
      <alignment horizontal="center" vertical="center"/>
    </xf>
    <xf numFmtId="167" fontId="9" fillId="2" borderId="13" xfId="0" applyNumberFormat="1" applyFont="1" applyFill="1" applyBorder="1" applyAlignment="1">
      <alignment horizontal="center" vertical="center" wrapText="1"/>
    </xf>
    <xf numFmtId="0" fontId="9" fillId="2" borderId="19" xfId="0" applyFont="1" applyFill="1" applyBorder="1" applyAlignment="1">
      <alignment horizontal="center" vertical="center" wrapText="1"/>
    </xf>
    <xf numFmtId="4" fontId="21" fillId="0" borderId="4" xfId="0" applyNumberFormat="1" applyFont="1" applyFill="1" applyBorder="1" applyAlignment="1">
      <alignment horizontal="center" vertical="center"/>
    </xf>
    <xf numFmtId="165" fontId="9" fillId="0" borderId="12" xfId="0" applyNumberFormat="1" applyFont="1" applyFill="1" applyBorder="1" applyAlignment="1">
      <alignment horizontal="center" vertical="center" wrapText="1"/>
    </xf>
    <xf numFmtId="165" fontId="9" fillId="0" borderId="14"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167" fontId="9" fillId="0" borderId="12" xfId="0" applyNumberFormat="1" applyFont="1" applyFill="1" applyBorder="1" applyAlignment="1">
      <alignment horizontal="center" vertical="center" wrapText="1"/>
    </xf>
    <xf numFmtId="167" fontId="9" fillId="0" borderId="14" xfId="0" applyNumberFormat="1"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20" xfId="0" applyFont="1" applyFill="1" applyBorder="1" applyAlignment="1">
      <alignment horizontal="center" vertical="center"/>
    </xf>
    <xf numFmtId="165" fontId="9" fillId="2" borderId="13" xfId="0" applyNumberFormat="1" applyFont="1" applyFill="1" applyBorder="1" applyAlignment="1">
      <alignment horizontal="center" vertical="center" wrapText="1"/>
    </xf>
    <xf numFmtId="165" fontId="9" fillId="2" borderId="14" xfId="0" applyNumberFormat="1" applyFont="1" applyFill="1" applyBorder="1" applyAlignment="1">
      <alignment horizontal="center" vertical="center" wrapText="1"/>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4" fontId="9" fillId="2" borderId="4" xfId="0" applyNumberFormat="1" applyFont="1" applyFill="1" applyBorder="1" applyAlignment="1">
      <alignment horizontal="center" vertical="center" wrapText="1"/>
    </xf>
    <xf numFmtId="165" fontId="9" fillId="2" borderId="12" xfId="0" applyNumberFormat="1" applyFont="1" applyFill="1" applyBorder="1" applyAlignment="1" applyProtection="1">
      <alignment horizontal="center" vertical="center" wrapText="1"/>
    </xf>
    <xf numFmtId="0" fontId="9" fillId="2" borderId="18" xfId="0" applyFont="1" applyFill="1" applyBorder="1" applyAlignment="1">
      <alignment horizontal="center" vertical="center" wrapText="1"/>
    </xf>
    <xf numFmtId="3" fontId="23" fillId="2" borderId="4" xfId="44" applyNumberFormat="1" applyFont="1" applyFill="1" applyBorder="1" applyAlignment="1">
      <alignment horizontal="center" vertical="center"/>
    </xf>
    <xf numFmtId="4" fontId="9" fillId="2" borderId="12"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5" fontId="9" fillId="2" borderId="14" xfId="0" applyNumberFormat="1" applyFont="1" applyFill="1" applyBorder="1" applyAlignment="1" applyProtection="1">
      <alignment horizontal="center" vertical="center" wrapText="1"/>
    </xf>
    <xf numFmtId="164" fontId="9" fillId="2" borderId="5" xfId="0" applyNumberFormat="1" applyFont="1" applyFill="1" applyBorder="1" applyAlignment="1">
      <alignment horizontal="center" vertical="center" wrapText="1"/>
    </xf>
    <xf numFmtId="164" fontId="9" fillId="2" borderId="9"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49" fontId="9" fillId="2" borderId="4" xfId="0" applyNumberFormat="1" applyFont="1" applyFill="1" applyBorder="1" applyAlignment="1">
      <alignment horizontal="left" vertical="center"/>
    </xf>
    <xf numFmtId="49" fontId="9" fillId="2" borderId="4" xfId="0" applyNumberFormat="1" applyFont="1" applyFill="1" applyBorder="1" applyAlignment="1">
      <alignment horizontal="left" vertical="center" wrapText="1"/>
    </xf>
    <xf numFmtId="4" fontId="9" fillId="2" borderId="13"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0" borderId="22" xfId="0" applyFont="1" applyBorder="1" applyAlignment="1">
      <alignment horizontal="center" vertical="center"/>
    </xf>
    <xf numFmtId="0" fontId="15" fillId="0" borderId="21" xfId="0" applyFont="1" applyBorder="1" applyAlignment="1">
      <alignment horizontal="center" vertical="center"/>
    </xf>
    <xf numFmtId="164" fontId="9" fillId="2" borderId="0" xfId="0" applyNumberFormat="1" applyFont="1" applyFill="1" applyAlignment="1">
      <alignment horizontal="center" vertical="center"/>
    </xf>
    <xf numFmtId="0" fontId="9" fillId="2" borderId="4"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165" fontId="9" fillId="2" borderId="7" xfId="0" applyNumberFormat="1" applyFont="1" applyFill="1" applyBorder="1" applyAlignment="1">
      <alignment horizontal="center" vertical="center" wrapText="1"/>
    </xf>
    <xf numFmtId="165" fontId="9" fillId="2" borderId="8" xfId="0" applyNumberFormat="1" applyFont="1" applyFill="1" applyBorder="1" applyAlignment="1">
      <alignment horizontal="center" vertical="center" wrapText="1"/>
    </xf>
    <xf numFmtId="165" fontId="9" fillId="2" borderId="6" xfId="0" applyNumberFormat="1" applyFont="1" applyFill="1" applyBorder="1" applyAlignment="1">
      <alignment horizontal="center" vertical="center" wrapText="1"/>
    </xf>
    <xf numFmtId="0" fontId="17" fillId="2" borderId="4" xfId="1" applyFont="1" applyFill="1" applyBorder="1" applyAlignment="1">
      <alignment horizontal="left" vertical="center" wrapText="1"/>
    </xf>
    <xf numFmtId="0" fontId="9" fillId="2" borderId="8" xfId="0" applyFont="1" applyFill="1" applyBorder="1" applyAlignment="1">
      <alignment horizontal="center" vertical="center" wrapText="1"/>
    </xf>
    <xf numFmtId="4" fontId="9" fillId="2" borderId="5" xfId="0" applyNumberFormat="1" applyFont="1" applyFill="1" applyBorder="1" applyAlignment="1">
      <alignment horizontal="center" vertical="center" wrapText="1"/>
    </xf>
    <xf numFmtId="4" fontId="9" fillId="2" borderId="9" xfId="0" applyNumberFormat="1" applyFont="1" applyFill="1" applyBorder="1" applyAlignment="1">
      <alignment horizontal="center" vertical="center" wrapText="1"/>
    </xf>
    <xf numFmtId="165" fontId="9" fillId="0" borderId="4" xfId="44"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49" fontId="19" fillId="2" borderId="4" xfId="0" applyNumberFormat="1" applyFont="1" applyFill="1" applyBorder="1" applyAlignment="1">
      <alignment horizontal="center" vertical="center" wrapText="1"/>
    </xf>
    <xf numFmtId="49" fontId="19" fillId="0" borderId="4" xfId="0" applyNumberFormat="1" applyFont="1" applyBorder="1" applyAlignment="1">
      <alignment horizontal="center" vertical="center" wrapText="1"/>
    </xf>
  </cellXfs>
  <cellStyles count="45">
    <cellStyle name="AFE" xfId="15"/>
    <cellStyle name="Гиперссылка" xfId="1" builtinId="8"/>
    <cellStyle name="Обычный" xfId="0" builtinId="0"/>
    <cellStyle name="Обычный 10" xfId="32"/>
    <cellStyle name="Обычный 11" xfId="44"/>
    <cellStyle name="Обычный 2" xfId="6"/>
    <cellStyle name="Обычный 2 2" xfId="14"/>
    <cellStyle name="Обычный 22" xfId="17"/>
    <cellStyle name="Обычный 22 2" xfId="29"/>
    <cellStyle name="Обычный 22 3" xfId="41"/>
    <cellStyle name="Обычный 3" xfId="5"/>
    <cellStyle name="Обычный 3 2" xfId="8"/>
    <cellStyle name="Обычный 3 3" xfId="19"/>
    <cellStyle name="Обычный 4" xfId="9"/>
    <cellStyle name="Обычный 4 2" xfId="10"/>
    <cellStyle name="Обычный 4 2 2" xfId="26"/>
    <cellStyle name="Обычный 4 2 3" xfId="38"/>
    <cellStyle name="Обычный 4 3" xfId="2"/>
    <cellStyle name="Обычный 4 3 2" xfId="22"/>
    <cellStyle name="Обычный 4 3 3" xfId="34"/>
    <cellStyle name="Обычный 4 4" xfId="25"/>
    <cellStyle name="Обычный 4 5" xfId="37"/>
    <cellStyle name="Обычный 5" xfId="4"/>
    <cellStyle name="Обычный 6" xfId="11"/>
    <cellStyle name="Обычный 6 2" xfId="3"/>
    <cellStyle name="Обычный 6 2 2" xfId="23"/>
    <cellStyle name="Обычный 6 2 3" xfId="35"/>
    <cellStyle name="Обычный 6 3" xfId="20"/>
    <cellStyle name="Обычный 6 4" xfId="27"/>
    <cellStyle name="Обычный 6 5" xfId="39"/>
    <cellStyle name="Обычный 7" xfId="7"/>
    <cellStyle name="Обычный 7 2" xfId="24"/>
    <cellStyle name="Обычный 7 3" xfId="36"/>
    <cellStyle name="Обычный 8" xfId="13"/>
    <cellStyle name="Обычный 8 2" xfId="28"/>
    <cellStyle name="Обычный 8 3" xfId="40"/>
    <cellStyle name="Обычный 9" xfId="18"/>
    <cellStyle name="Обычный 9 2" xfId="30"/>
    <cellStyle name="Обычный 9 3" xfId="42"/>
    <cellStyle name="Стиль 1" xfId="12"/>
    <cellStyle name="Финансовый" xfId="16" builtinId="3"/>
    <cellStyle name="Финансовый 2" xfId="21"/>
    <cellStyle name="Финансовый 2 2" xfId="31"/>
    <cellStyle name="Финансовый 2 3" xfId="43"/>
    <cellStyle name="Финансовый 3"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64rsa@snos.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1"/>
  <sheetViews>
    <sheetView tabSelected="1" view="pageBreakPreview" topLeftCell="E1" zoomScale="88" zoomScaleNormal="71" zoomScaleSheetLayoutView="88" workbookViewId="0">
      <selection activeCell="M438" sqref="M438"/>
    </sheetView>
  </sheetViews>
  <sheetFormatPr defaultColWidth="9.140625" defaultRowHeight="12.75" x14ac:dyDescent="0.2"/>
  <cols>
    <col min="1" max="1" width="8.28515625" style="6" bestFit="1" customWidth="1"/>
    <col min="2" max="2" width="13.140625" style="6" customWidth="1"/>
    <col min="3" max="3" width="10.42578125" style="6" customWidth="1"/>
    <col min="4" max="4" width="53.5703125" style="8" customWidth="1"/>
    <col min="5" max="5" width="41.140625" style="8" customWidth="1"/>
    <col min="6" max="6" width="16.28515625" style="8" customWidth="1"/>
    <col min="7" max="7" width="19" style="8" customWidth="1"/>
    <col min="8" max="8" width="9.42578125" style="8" customWidth="1"/>
    <col min="9" max="9" width="14.140625" style="7" customWidth="1"/>
    <col min="10" max="10" width="14.28515625" style="7" customWidth="1"/>
    <col min="11" max="11" width="18.42578125" style="8" customWidth="1"/>
    <col min="12" max="12" width="16.5703125" style="8" customWidth="1"/>
    <col min="13" max="13" width="15.28515625" style="8" customWidth="1"/>
    <col min="14" max="14" width="17.5703125" style="8" customWidth="1"/>
    <col min="15" max="15" width="14.7109375" style="8" customWidth="1"/>
    <col min="16" max="16" width="16.42578125" style="7" customWidth="1"/>
    <col min="17" max="16384" width="9.140625" style="8"/>
  </cols>
  <sheetData>
    <row r="1" spans="1:15" s="7" customFormat="1" x14ac:dyDescent="0.2">
      <c r="A1" s="51"/>
      <c r="B1" s="52"/>
      <c r="C1" s="53"/>
      <c r="D1" s="53"/>
      <c r="E1" s="54"/>
      <c r="F1" s="55"/>
      <c r="G1" s="56" t="s">
        <v>41</v>
      </c>
      <c r="H1" s="57"/>
      <c r="I1" s="58"/>
      <c r="J1" s="59"/>
      <c r="K1" s="60"/>
      <c r="L1" s="61"/>
      <c r="M1" s="62"/>
      <c r="N1" s="63"/>
      <c r="O1" s="51"/>
    </row>
    <row r="2" spans="1:15" s="7" customFormat="1" x14ac:dyDescent="0.2">
      <c r="A2" s="51"/>
      <c r="B2" s="53"/>
      <c r="C2" s="53"/>
      <c r="D2" s="53"/>
      <c r="E2" s="64"/>
      <c r="F2" s="65"/>
      <c r="G2" s="66"/>
      <c r="H2" s="57"/>
      <c r="I2" s="58"/>
      <c r="J2" s="59"/>
      <c r="K2" s="60"/>
      <c r="L2" s="67"/>
      <c r="M2" s="53"/>
      <c r="N2" s="60"/>
      <c r="O2" s="51"/>
    </row>
    <row r="3" spans="1:15" s="7" customFormat="1" x14ac:dyDescent="0.2">
      <c r="A3" s="51"/>
      <c r="B3" s="53"/>
      <c r="C3" s="53"/>
      <c r="D3" s="53"/>
      <c r="E3" s="64"/>
      <c r="F3" s="65"/>
      <c r="H3" s="57"/>
      <c r="I3" s="58"/>
      <c r="J3" s="65"/>
      <c r="K3" s="60"/>
      <c r="L3" s="67"/>
      <c r="M3" s="282"/>
      <c r="N3" s="282"/>
      <c r="O3" s="282"/>
    </row>
    <row r="4" spans="1:15" s="7" customFormat="1" x14ac:dyDescent="0.2">
      <c r="A4" s="51"/>
      <c r="B4" s="269" t="s">
        <v>0</v>
      </c>
      <c r="C4" s="270"/>
      <c r="D4" s="271"/>
      <c r="E4" s="283" t="s">
        <v>354</v>
      </c>
      <c r="F4" s="283"/>
      <c r="G4" s="283"/>
      <c r="H4" s="283"/>
      <c r="I4" s="68"/>
      <c r="J4" s="69"/>
      <c r="K4" s="70"/>
      <c r="L4" s="69"/>
      <c r="M4" s="284"/>
      <c r="N4" s="284"/>
      <c r="O4" s="284"/>
    </row>
    <row r="5" spans="1:15" s="7" customFormat="1" x14ac:dyDescent="0.2">
      <c r="A5" s="53"/>
      <c r="B5" s="269" t="s">
        <v>1</v>
      </c>
      <c r="C5" s="270"/>
      <c r="D5" s="271"/>
      <c r="E5" s="283" t="s">
        <v>2</v>
      </c>
      <c r="F5" s="283"/>
      <c r="G5" s="283"/>
      <c r="H5" s="283"/>
      <c r="I5" s="69"/>
      <c r="J5" s="69"/>
      <c r="K5" s="71"/>
      <c r="L5" s="69"/>
      <c r="M5" s="52"/>
      <c r="N5" s="52"/>
      <c r="O5" s="53"/>
    </row>
    <row r="6" spans="1:15" s="7" customFormat="1" x14ac:dyDescent="0.2">
      <c r="A6" s="53"/>
      <c r="B6" s="269" t="s">
        <v>3</v>
      </c>
      <c r="C6" s="270"/>
      <c r="D6" s="271"/>
      <c r="E6" s="283" t="s">
        <v>355</v>
      </c>
      <c r="F6" s="283"/>
      <c r="G6" s="283"/>
      <c r="H6" s="283"/>
      <c r="I6" s="69"/>
      <c r="J6" s="69"/>
      <c r="K6" s="71"/>
      <c r="L6" s="69"/>
      <c r="M6" s="52"/>
      <c r="N6" s="52"/>
      <c r="O6" s="53"/>
    </row>
    <row r="7" spans="1:15" s="7" customFormat="1" x14ac:dyDescent="0.2">
      <c r="A7" s="53"/>
      <c r="B7" s="269" t="s">
        <v>4</v>
      </c>
      <c r="C7" s="270"/>
      <c r="D7" s="271"/>
      <c r="E7" s="290" t="s">
        <v>356</v>
      </c>
      <c r="F7" s="283"/>
      <c r="G7" s="283"/>
      <c r="H7" s="283"/>
      <c r="I7" s="69"/>
      <c r="J7" s="69"/>
      <c r="K7" s="71"/>
      <c r="L7" s="69"/>
      <c r="M7" s="52"/>
      <c r="N7" s="52"/>
      <c r="O7" s="53"/>
    </row>
    <row r="8" spans="1:15" s="7" customFormat="1" x14ac:dyDescent="0.2">
      <c r="A8" s="51"/>
      <c r="B8" s="269" t="s">
        <v>5</v>
      </c>
      <c r="C8" s="270"/>
      <c r="D8" s="271"/>
      <c r="E8" s="273" t="s">
        <v>353</v>
      </c>
      <c r="F8" s="273"/>
      <c r="G8" s="273"/>
      <c r="H8" s="273"/>
      <c r="I8" s="68"/>
      <c r="J8" s="69"/>
      <c r="K8" s="70"/>
      <c r="L8" s="69"/>
      <c r="M8" s="52"/>
      <c r="N8" s="52"/>
      <c r="O8" s="51"/>
    </row>
    <row r="9" spans="1:15" s="7" customFormat="1" x14ac:dyDescent="0.2">
      <c r="A9" s="51"/>
      <c r="B9" s="269" t="s">
        <v>6</v>
      </c>
      <c r="C9" s="270"/>
      <c r="D9" s="271"/>
      <c r="E9" s="272" t="s">
        <v>7</v>
      </c>
      <c r="F9" s="272"/>
      <c r="G9" s="272"/>
      <c r="H9" s="272"/>
      <c r="I9" s="68"/>
      <c r="J9" s="69"/>
      <c r="K9" s="70"/>
      <c r="L9" s="69"/>
      <c r="M9" s="52"/>
      <c r="N9" s="52"/>
      <c r="O9" s="51"/>
    </row>
    <row r="10" spans="1:15" s="7" customFormat="1" x14ac:dyDescent="0.2">
      <c r="A10" s="51"/>
      <c r="B10" s="269" t="s">
        <v>8</v>
      </c>
      <c r="C10" s="270"/>
      <c r="D10" s="271"/>
      <c r="E10" s="273" t="s">
        <v>546</v>
      </c>
      <c r="F10" s="273"/>
      <c r="G10" s="273"/>
      <c r="H10" s="273"/>
      <c r="I10" s="68"/>
      <c r="J10" s="69"/>
      <c r="K10" s="70"/>
      <c r="L10" s="69"/>
      <c r="M10" s="52"/>
      <c r="N10" s="52"/>
      <c r="O10" s="72">
        <f>1000000</f>
        <v>1000000</v>
      </c>
    </row>
    <row r="11" spans="1:15" s="7" customFormat="1" ht="13.5" thickBot="1" x14ac:dyDescent="0.25">
      <c r="A11" s="51"/>
      <c r="B11" s="53"/>
      <c r="C11" s="53"/>
      <c r="D11" s="53"/>
      <c r="E11" s="64"/>
      <c r="F11" s="65"/>
      <c r="H11" s="57"/>
      <c r="I11" s="58"/>
      <c r="J11" s="65"/>
      <c r="K11" s="60"/>
      <c r="L11" s="67"/>
      <c r="M11" s="73"/>
      <c r="N11" s="53"/>
      <c r="O11" s="51"/>
    </row>
    <row r="12" spans="1:15" s="7" customFormat="1" ht="45" customHeight="1" thickBot="1" x14ac:dyDescent="0.25">
      <c r="A12" s="277" t="s">
        <v>9</v>
      </c>
      <c r="B12" s="277" t="s">
        <v>10</v>
      </c>
      <c r="C12" s="277" t="s">
        <v>11</v>
      </c>
      <c r="D12" s="285" t="s">
        <v>12</v>
      </c>
      <c r="E12" s="286"/>
      <c r="F12" s="286"/>
      <c r="G12" s="286"/>
      <c r="H12" s="286"/>
      <c r="I12" s="286"/>
      <c r="J12" s="286"/>
      <c r="K12" s="286"/>
      <c r="L12" s="287"/>
      <c r="M12" s="288"/>
      <c r="N12" s="277" t="s">
        <v>13</v>
      </c>
      <c r="O12" s="277" t="s">
        <v>14</v>
      </c>
    </row>
    <row r="13" spans="1:15" s="7" customFormat="1" ht="67.5" customHeight="1" thickBot="1" x14ac:dyDescent="0.25">
      <c r="A13" s="278"/>
      <c r="B13" s="278"/>
      <c r="C13" s="278"/>
      <c r="D13" s="277" t="s">
        <v>15</v>
      </c>
      <c r="E13" s="277" t="s">
        <v>16</v>
      </c>
      <c r="F13" s="285" t="s">
        <v>17</v>
      </c>
      <c r="G13" s="291"/>
      <c r="H13" s="292" t="s">
        <v>18</v>
      </c>
      <c r="I13" s="285" t="s">
        <v>19</v>
      </c>
      <c r="J13" s="291"/>
      <c r="K13" s="267" t="s">
        <v>535</v>
      </c>
      <c r="L13" s="289" t="s">
        <v>20</v>
      </c>
      <c r="M13" s="288"/>
      <c r="N13" s="278"/>
      <c r="O13" s="279"/>
    </row>
    <row r="14" spans="1:15" s="7" customFormat="1" ht="63.75" x14ac:dyDescent="0.2">
      <c r="A14" s="278"/>
      <c r="B14" s="278"/>
      <c r="C14" s="278"/>
      <c r="D14" s="278"/>
      <c r="E14" s="278"/>
      <c r="F14" s="275" t="s">
        <v>21</v>
      </c>
      <c r="G14" s="277" t="s">
        <v>22</v>
      </c>
      <c r="H14" s="293"/>
      <c r="I14" s="277" t="s">
        <v>23</v>
      </c>
      <c r="J14" s="277" t="s">
        <v>22</v>
      </c>
      <c r="K14" s="268"/>
      <c r="L14" s="74" t="s">
        <v>24</v>
      </c>
      <c r="M14" s="74" t="s">
        <v>25</v>
      </c>
      <c r="N14" s="278"/>
      <c r="O14" s="278" t="s">
        <v>26</v>
      </c>
    </row>
    <row r="15" spans="1:15" s="7" customFormat="1" x14ac:dyDescent="0.2">
      <c r="A15" s="278"/>
      <c r="B15" s="278"/>
      <c r="C15" s="278"/>
      <c r="D15" s="278"/>
      <c r="E15" s="278"/>
      <c r="F15" s="276"/>
      <c r="G15" s="278"/>
      <c r="H15" s="293"/>
      <c r="I15" s="278"/>
      <c r="J15" s="278"/>
      <c r="K15" s="268"/>
      <c r="L15" s="74" t="s">
        <v>27</v>
      </c>
      <c r="M15" s="74" t="s">
        <v>27</v>
      </c>
      <c r="N15" s="278"/>
      <c r="O15" s="278"/>
    </row>
    <row r="16" spans="1:15" s="7" customFormat="1" x14ac:dyDescent="0.2">
      <c r="A16" s="75">
        <v>1</v>
      </c>
      <c r="B16" s="76">
        <v>2</v>
      </c>
      <c r="C16" s="76">
        <v>3</v>
      </c>
      <c r="D16" s="76">
        <v>4</v>
      </c>
      <c r="E16" s="76">
        <v>5</v>
      </c>
      <c r="F16" s="76">
        <v>6</v>
      </c>
      <c r="G16" s="76">
        <v>7</v>
      </c>
      <c r="H16" s="76">
        <v>8</v>
      </c>
      <c r="I16" s="76">
        <v>9</v>
      </c>
      <c r="J16" s="76">
        <v>10</v>
      </c>
      <c r="K16" s="76">
        <v>11</v>
      </c>
      <c r="L16" s="77">
        <v>12</v>
      </c>
      <c r="M16" s="77">
        <v>13</v>
      </c>
      <c r="N16" s="76">
        <v>14</v>
      </c>
      <c r="O16" s="78">
        <v>15</v>
      </c>
    </row>
    <row r="17" spans="1:16" s="7" customFormat="1" ht="38.25" x14ac:dyDescent="0.2">
      <c r="A17" s="4">
        <v>1</v>
      </c>
      <c r="B17" s="41">
        <v>40176</v>
      </c>
      <c r="C17" s="48">
        <v>2912000</v>
      </c>
      <c r="D17" s="10" t="s">
        <v>35</v>
      </c>
      <c r="E17" s="11" t="s">
        <v>32</v>
      </c>
      <c r="F17" s="48"/>
      <c r="G17" s="48" t="s">
        <v>533</v>
      </c>
      <c r="H17" s="48">
        <v>1</v>
      </c>
      <c r="I17" s="29">
        <v>80439000000</v>
      </c>
      <c r="J17" s="122" t="s">
        <v>29</v>
      </c>
      <c r="K17" s="12">
        <v>222444.592</v>
      </c>
      <c r="L17" s="47" t="s">
        <v>780</v>
      </c>
      <c r="M17" s="14" t="s">
        <v>403</v>
      </c>
      <c r="N17" s="15" t="s">
        <v>28</v>
      </c>
      <c r="O17" s="50" t="s">
        <v>146</v>
      </c>
      <c r="P17" s="17"/>
    </row>
    <row r="18" spans="1:16" s="7" customFormat="1" ht="51" x14ac:dyDescent="0.2">
      <c r="A18" s="4">
        <f t="shared" ref="A18:A19" si="0">A17+1</f>
        <v>2</v>
      </c>
      <c r="B18" s="48" t="s">
        <v>462</v>
      </c>
      <c r="C18" s="48">
        <v>3110000</v>
      </c>
      <c r="D18" s="10" t="s">
        <v>35</v>
      </c>
      <c r="E18" s="3" t="s">
        <v>52</v>
      </c>
      <c r="F18" s="48"/>
      <c r="G18" s="48" t="s">
        <v>533</v>
      </c>
      <c r="H18" s="48">
        <v>1</v>
      </c>
      <c r="I18" s="29">
        <v>80439000000</v>
      </c>
      <c r="J18" s="122" t="s">
        <v>29</v>
      </c>
      <c r="K18" s="12">
        <v>1089498.72</v>
      </c>
      <c r="L18" s="47" t="s">
        <v>780</v>
      </c>
      <c r="M18" s="14" t="s">
        <v>489</v>
      </c>
      <c r="N18" s="15" t="s">
        <v>28</v>
      </c>
      <c r="O18" s="50" t="s">
        <v>146</v>
      </c>
      <c r="P18" s="17"/>
    </row>
    <row r="19" spans="1:16" s="7" customFormat="1" ht="38.25" x14ac:dyDescent="0.2">
      <c r="A19" s="4">
        <f t="shared" si="0"/>
        <v>3</v>
      </c>
      <c r="B19" s="48" t="s">
        <v>544</v>
      </c>
      <c r="C19" s="48">
        <v>2940000</v>
      </c>
      <c r="D19" s="10" t="s">
        <v>36</v>
      </c>
      <c r="E19" s="11" t="s">
        <v>53</v>
      </c>
      <c r="F19" s="48"/>
      <c r="G19" s="48" t="s">
        <v>533</v>
      </c>
      <c r="H19" s="48">
        <v>1</v>
      </c>
      <c r="I19" s="29">
        <v>80439000000</v>
      </c>
      <c r="J19" s="122" t="s">
        <v>29</v>
      </c>
      <c r="K19" s="12">
        <v>1307266.79</v>
      </c>
      <c r="L19" s="47" t="s">
        <v>780</v>
      </c>
      <c r="M19" s="14">
        <v>41821</v>
      </c>
      <c r="N19" s="15" t="s">
        <v>28</v>
      </c>
      <c r="O19" s="50" t="s">
        <v>146</v>
      </c>
      <c r="P19" s="17"/>
    </row>
    <row r="20" spans="1:16" s="7" customFormat="1" ht="38.25" x14ac:dyDescent="0.2">
      <c r="A20" s="4">
        <f>A19+1</f>
        <v>4</v>
      </c>
      <c r="B20" s="18" t="s">
        <v>543</v>
      </c>
      <c r="C20" s="48">
        <v>3440140</v>
      </c>
      <c r="D20" s="10" t="s">
        <v>524</v>
      </c>
      <c r="E20" s="11" t="s">
        <v>54</v>
      </c>
      <c r="F20" s="48"/>
      <c r="G20" s="48" t="s">
        <v>533</v>
      </c>
      <c r="H20" s="48">
        <v>1</v>
      </c>
      <c r="I20" s="29">
        <v>80439000000</v>
      </c>
      <c r="J20" s="122" t="s">
        <v>29</v>
      </c>
      <c r="K20" s="12">
        <v>240000</v>
      </c>
      <c r="L20" s="192" t="s">
        <v>780</v>
      </c>
      <c r="M20" s="14" t="s">
        <v>489</v>
      </c>
      <c r="N20" s="15" t="s">
        <v>28</v>
      </c>
      <c r="O20" s="50" t="s">
        <v>146</v>
      </c>
      <c r="P20" s="17"/>
    </row>
    <row r="21" spans="1:16" s="7" customFormat="1" ht="38.25" x14ac:dyDescent="0.2">
      <c r="A21" s="4">
        <f t="shared" ref="A21:A23" si="1">A20+1</f>
        <v>5</v>
      </c>
      <c r="B21" s="48" t="s">
        <v>543</v>
      </c>
      <c r="C21" s="48">
        <v>3440140</v>
      </c>
      <c r="D21" s="10" t="s">
        <v>37</v>
      </c>
      <c r="E21" s="10" t="s">
        <v>55</v>
      </c>
      <c r="F21" s="48"/>
      <c r="G21" s="48" t="s">
        <v>533</v>
      </c>
      <c r="H21" s="19">
        <v>1</v>
      </c>
      <c r="I21" s="29">
        <v>80439000000</v>
      </c>
      <c r="J21" s="122" t="s">
        <v>29</v>
      </c>
      <c r="K21" s="12">
        <v>240000</v>
      </c>
      <c r="L21" s="192" t="s">
        <v>780</v>
      </c>
      <c r="M21" s="14" t="s">
        <v>489</v>
      </c>
      <c r="N21" s="15" t="s">
        <v>28</v>
      </c>
      <c r="O21" s="50" t="s">
        <v>146</v>
      </c>
      <c r="P21" s="17"/>
    </row>
    <row r="22" spans="1:16" s="7" customFormat="1" ht="38.25" x14ac:dyDescent="0.2">
      <c r="A22" s="4">
        <f t="shared" si="1"/>
        <v>6</v>
      </c>
      <c r="B22" s="48" t="s">
        <v>543</v>
      </c>
      <c r="C22" s="48">
        <v>3440140</v>
      </c>
      <c r="D22" s="10" t="s">
        <v>38</v>
      </c>
      <c r="E22" s="3" t="s">
        <v>56</v>
      </c>
      <c r="F22" s="48"/>
      <c r="G22" s="48" t="s">
        <v>533</v>
      </c>
      <c r="H22" s="48">
        <v>1</v>
      </c>
      <c r="I22" s="29">
        <v>80439000000</v>
      </c>
      <c r="J22" s="122" t="s">
        <v>29</v>
      </c>
      <c r="K22" s="12">
        <v>3540000</v>
      </c>
      <c r="L22" s="192" t="s">
        <v>780</v>
      </c>
      <c r="M22" s="14" t="s">
        <v>489</v>
      </c>
      <c r="N22" s="15" t="s">
        <v>28</v>
      </c>
      <c r="O22" s="50" t="s">
        <v>146</v>
      </c>
      <c r="P22" s="17"/>
    </row>
    <row r="23" spans="1:16" s="7" customFormat="1" ht="38.25" x14ac:dyDescent="0.2">
      <c r="A23" s="4">
        <f t="shared" si="1"/>
        <v>7</v>
      </c>
      <c r="B23" s="48" t="s">
        <v>545</v>
      </c>
      <c r="C23" s="48">
        <v>3312560</v>
      </c>
      <c r="D23" s="10" t="s">
        <v>39</v>
      </c>
      <c r="E23" s="3" t="s">
        <v>57</v>
      </c>
      <c r="F23" s="48"/>
      <c r="G23" s="48" t="s">
        <v>533</v>
      </c>
      <c r="H23" s="48">
        <v>1</v>
      </c>
      <c r="I23" s="29">
        <v>80439000000</v>
      </c>
      <c r="J23" s="122" t="s">
        <v>29</v>
      </c>
      <c r="K23" s="12">
        <v>236891.60140000001</v>
      </c>
      <c r="L23" s="192" t="s">
        <v>780</v>
      </c>
      <c r="M23" s="14" t="s">
        <v>489</v>
      </c>
      <c r="N23" s="15" t="s">
        <v>28</v>
      </c>
      <c r="O23" s="50" t="s">
        <v>146</v>
      </c>
      <c r="P23" s="17"/>
    </row>
    <row r="24" spans="1:16" s="7" customFormat="1" ht="38.25" x14ac:dyDescent="0.2">
      <c r="A24" s="4">
        <v>8</v>
      </c>
      <c r="B24" s="48" t="s">
        <v>592</v>
      </c>
      <c r="C24" s="48">
        <v>4000000</v>
      </c>
      <c r="D24" s="10" t="s">
        <v>537</v>
      </c>
      <c r="E24" s="3"/>
      <c r="F24" s="48"/>
      <c r="G24" s="48" t="s">
        <v>538</v>
      </c>
      <c r="H24" s="39" t="s">
        <v>539</v>
      </c>
      <c r="I24" s="29">
        <v>80439000000</v>
      </c>
      <c r="J24" s="122" t="s">
        <v>29</v>
      </c>
      <c r="K24" s="12">
        <v>61744719</v>
      </c>
      <c r="L24" s="192" t="s">
        <v>780</v>
      </c>
      <c r="M24" s="14" t="s">
        <v>489</v>
      </c>
      <c r="N24" s="15" t="s">
        <v>28</v>
      </c>
      <c r="O24" s="50" t="s">
        <v>146</v>
      </c>
      <c r="P24" s="17"/>
    </row>
    <row r="25" spans="1:16" s="7" customFormat="1" ht="127.5" x14ac:dyDescent="0.2">
      <c r="A25" s="4">
        <v>9</v>
      </c>
      <c r="B25" s="48" t="s">
        <v>593</v>
      </c>
      <c r="C25" s="28">
        <v>7440000</v>
      </c>
      <c r="D25" s="32" t="s">
        <v>42</v>
      </c>
      <c r="E25" s="3" t="s">
        <v>33</v>
      </c>
      <c r="F25" s="79"/>
      <c r="G25" s="24" t="s">
        <v>51</v>
      </c>
      <c r="H25" s="80">
        <v>1</v>
      </c>
      <c r="I25" s="29">
        <v>80439000000</v>
      </c>
      <c r="J25" s="122" t="s">
        <v>29</v>
      </c>
      <c r="K25" s="49">
        <v>160000</v>
      </c>
      <c r="L25" s="47">
        <v>41852</v>
      </c>
      <c r="M25" s="14">
        <v>41944</v>
      </c>
      <c r="N25" s="15" t="s">
        <v>28</v>
      </c>
      <c r="O25" s="50" t="s">
        <v>146</v>
      </c>
      <c r="P25" s="17"/>
    </row>
    <row r="26" spans="1:16" s="7" customFormat="1" ht="127.5" x14ac:dyDescent="0.2">
      <c r="A26" s="4">
        <f>A25+1</f>
        <v>10</v>
      </c>
      <c r="B26" s="48" t="s">
        <v>593</v>
      </c>
      <c r="C26" s="24">
        <v>7440000</v>
      </c>
      <c r="D26" s="20" t="s">
        <v>43</v>
      </c>
      <c r="E26" s="3" t="s">
        <v>33</v>
      </c>
      <c r="F26" s="79"/>
      <c r="G26" s="24" t="s">
        <v>51</v>
      </c>
      <c r="H26" s="80">
        <v>1</v>
      </c>
      <c r="I26" s="29">
        <v>80439000000</v>
      </c>
      <c r="J26" s="122" t="s">
        <v>29</v>
      </c>
      <c r="K26" s="49">
        <v>240000</v>
      </c>
      <c r="L26" s="47">
        <v>41852</v>
      </c>
      <c r="M26" s="14">
        <v>41944</v>
      </c>
      <c r="N26" s="15" t="s">
        <v>28</v>
      </c>
      <c r="O26" s="81" t="s">
        <v>146</v>
      </c>
      <c r="P26" s="17"/>
    </row>
    <row r="27" spans="1:16" s="7" customFormat="1" ht="127.5" x14ac:dyDescent="0.2">
      <c r="A27" s="4">
        <f t="shared" ref="A27:A35" si="2">A26+1</f>
        <v>11</v>
      </c>
      <c r="B27" s="48" t="s">
        <v>593</v>
      </c>
      <c r="C27" s="48">
        <v>7440000</v>
      </c>
      <c r="D27" s="32" t="s">
        <v>44</v>
      </c>
      <c r="E27" s="3" t="s">
        <v>33</v>
      </c>
      <c r="F27" s="79"/>
      <c r="G27" s="24" t="s">
        <v>51</v>
      </c>
      <c r="H27" s="80">
        <v>1</v>
      </c>
      <c r="I27" s="29">
        <v>80439000000</v>
      </c>
      <c r="J27" s="122" t="s">
        <v>29</v>
      </c>
      <c r="K27" s="49">
        <v>200000</v>
      </c>
      <c r="L27" s="47">
        <v>41821</v>
      </c>
      <c r="M27" s="14">
        <v>41913</v>
      </c>
      <c r="N27" s="15" t="s">
        <v>28</v>
      </c>
      <c r="O27" s="81" t="s">
        <v>146</v>
      </c>
      <c r="P27" s="17"/>
    </row>
    <row r="28" spans="1:16" s="7" customFormat="1" ht="127.5" x14ac:dyDescent="0.2">
      <c r="A28" s="4">
        <f t="shared" si="2"/>
        <v>12</v>
      </c>
      <c r="B28" s="48" t="s">
        <v>593</v>
      </c>
      <c r="C28" s="24">
        <v>7440000</v>
      </c>
      <c r="D28" s="3" t="s">
        <v>45</v>
      </c>
      <c r="E28" s="3" t="s">
        <v>33</v>
      </c>
      <c r="F28" s="48"/>
      <c r="G28" s="48" t="s">
        <v>51</v>
      </c>
      <c r="H28" s="80">
        <v>1</v>
      </c>
      <c r="I28" s="29">
        <v>80439000000</v>
      </c>
      <c r="J28" s="122" t="s">
        <v>29</v>
      </c>
      <c r="K28" s="49">
        <v>200000</v>
      </c>
      <c r="L28" s="47">
        <v>41821</v>
      </c>
      <c r="M28" s="14">
        <v>41913</v>
      </c>
      <c r="N28" s="15" t="s">
        <v>28</v>
      </c>
      <c r="O28" s="81" t="s">
        <v>146</v>
      </c>
      <c r="P28" s="17"/>
    </row>
    <row r="29" spans="1:16" s="7" customFormat="1" ht="127.5" x14ac:dyDescent="0.2">
      <c r="A29" s="4">
        <f t="shared" si="2"/>
        <v>13</v>
      </c>
      <c r="B29" s="48" t="s">
        <v>593</v>
      </c>
      <c r="C29" s="48">
        <v>7440000</v>
      </c>
      <c r="D29" s="3" t="s">
        <v>46</v>
      </c>
      <c r="E29" s="3" t="s">
        <v>33</v>
      </c>
      <c r="F29" s="79"/>
      <c r="G29" s="24" t="s">
        <v>51</v>
      </c>
      <c r="H29" s="80">
        <v>1</v>
      </c>
      <c r="I29" s="29">
        <v>80439000000</v>
      </c>
      <c r="J29" s="122" t="s">
        <v>29</v>
      </c>
      <c r="K29" s="49">
        <v>200000</v>
      </c>
      <c r="L29" s="47">
        <v>41821</v>
      </c>
      <c r="M29" s="14">
        <v>41913</v>
      </c>
      <c r="N29" s="15" t="s">
        <v>28</v>
      </c>
      <c r="O29" s="81" t="s">
        <v>146</v>
      </c>
      <c r="P29" s="17"/>
    </row>
    <row r="30" spans="1:16" s="7" customFormat="1" ht="127.5" x14ac:dyDescent="0.2">
      <c r="A30" s="4">
        <f t="shared" si="2"/>
        <v>14</v>
      </c>
      <c r="B30" s="48" t="s">
        <v>593</v>
      </c>
      <c r="C30" s="48">
        <v>7440000</v>
      </c>
      <c r="D30" s="32" t="s">
        <v>47</v>
      </c>
      <c r="E30" s="3" t="s">
        <v>33</v>
      </c>
      <c r="F30" s="79"/>
      <c r="G30" s="24" t="s">
        <v>51</v>
      </c>
      <c r="H30" s="80">
        <v>1</v>
      </c>
      <c r="I30" s="29">
        <v>80439000000</v>
      </c>
      <c r="J30" s="122" t="s">
        <v>29</v>
      </c>
      <c r="K30" s="49">
        <v>200000</v>
      </c>
      <c r="L30" s="47">
        <v>41821</v>
      </c>
      <c r="M30" s="14">
        <v>41913</v>
      </c>
      <c r="N30" s="15" t="s">
        <v>28</v>
      </c>
      <c r="O30" s="50" t="s">
        <v>146</v>
      </c>
      <c r="P30" s="17"/>
    </row>
    <row r="31" spans="1:16" s="7" customFormat="1" ht="127.5" x14ac:dyDescent="0.2">
      <c r="A31" s="4">
        <f t="shared" si="2"/>
        <v>15</v>
      </c>
      <c r="B31" s="48" t="s">
        <v>593</v>
      </c>
      <c r="C31" s="24">
        <v>7440000</v>
      </c>
      <c r="D31" s="82" t="s">
        <v>48</v>
      </c>
      <c r="E31" s="3" t="s">
        <v>33</v>
      </c>
      <c r="F31" s="48"/>
      <c r="G31" s="48" t="s">
        <v>51</v>
      </c>
      <c r="H31" s="80">
        <v>1</v>
      </c>
      <c r="I31" s="29">
        <v>80439000000</v>
      </c>
      <c r="J31" s="122" t="s">
        <v>29</v>
      </c>
      <c r="K31" s="49">
        <v>200000</v>
      </c>
      <c r="L31" s="47">
        <v>41821</v>
      </c>
      <c r="M31" s="14">
        <v>41913</v>
      </c>
      <c r="N31" s="15" t="s">
        <v>28</v>
      </c>
      <c r="O31" s="81" t="s">
        <v>146</v>
      </c>
      <c r="P31" s="17"/>
    </row>
    <row r="32" spans="1:16" s="7" customFormat="1" ht="127.5" x14ac:dyDescent="0.2">
      <c r="A32" s="4">
        <f t="shared" si="2"/>
        <v>16</v>
      </c>
      <c r="B32" s="48" t="s">
        <v>593</v>
      </c>
      <c r="C32" s="48">
        <v>7440000</v>
      </c>
      <c r="D32" s="32" t="s">
        <v>49</v>
      </c>
      <c r="E32" s="3" t="s">
        <v>33</v>
      </c>
      <c r="F32" s="48"/>
      <c r="G32" s="48" t="s">
        <v>51</v>
      </c>
      <c r="H32" s="80">
        <v>1</v>
      </c>
      <c r="I32" s="29">
        <v>80439000000</v>
      </c>
      <c r="J32" s="122" t="s">
        <v>29</v>
      </c>
      <c r="K32" s="49">
        <v>200000</v>
      </c>
      <c r="L32" s="14">
        <v>41791</v>
      </c>
      <c r="M32" s="14">
        <v>41883</v>
      </c>
      <c r="N32" s="15" t="s">
        <v>28</v>
      </c>
      <c r="O32" s="81" t="s">
        <v>146</v>
      </c>
      <c r="P32" s="17"/>
    </row>
    <row r="33" spans="1:16" s="7" customFormat="1" ht="76.5" x14ac:dyDescent="0.2">
      <c r="A33" s="4">
        <f t="shared" si="2"/>
        <v>17</v>
      </c>
      <c r="B33" s="48" t="s">
        <v>594</v>
      </c>
      <c r="C33" s="48">
        <v>7423060</v>
      </c>
      <c r="D33" s="32" t="s">
        <v>515</v>
      </c>
      <c r="E33" s="3" t="s">
        <v>517</v>
      </c>
      <c r="F33" s="48"/>
      <c r="G33" s="48" t="s">
        <v>51</v>
      </c>
      <c r="H33" s="80">
        <v>1</v>
      </c>
      <c r="I33" s="29">
        <v>80439000000</v>
      </c>
      <c r="J33" s="122" t="s">
        <v>29</v>
      </c>
      <c r="K33" s="49">
        <v>31541400</v>
      </c>
      <c r="L33" s="14">
        <v>41821</v>
      </c>
      <c r="M33" s="14">
        <v>41944</v>
      </c>
      <c r="N33" s="15" t="s">
        <v>28</v>
      </c>
      <c r="O33" s="81" t="s">
        <v>146</v>
      </c>
      <c r="P33" s="17"/>
    </row>
    <row r="34" spans="1:16" s="7" customFormat="1" ht="140.25" x14ac:dyDescent="0.2">
      <c r="A34" s="4">
        <f t="shared" si="2"/>
        <v>18</v>
      </c>
      <c r="B34" s="48" t="s">
        <v>594</v>
      </c>
      <c r="C34" s="48">
        <v>7423060</v>
      </c>
      <c r="D34" s="32" t="s">
        <v>516</v>
      </c>
      <c r="E34" s="3" t="s">
        <v>518</v>
      </c>
      <c r="F34" s="48"/>
      <c r="G34" s="48" t="s">
        <v>51</v>
      </c>
      <c r="H34" s="80">
        <v>1</v>
      </c>
      <c r="I34" s="29">
        <v>80439000000</v>
      </c>
      <c r="J34" s="122" t="s">
        <v>29</v>
      </c>
      <c r="K34" s="49">
        <v>118000</v>
      </c>
      <c r="L34" s="14">
        <v>41821</v>
      </c>
      <c r="M34" s="14">
        <v>41852</v>
      </c>
      <c r="N34" s="15" t="s">
        <v>28</v>
      </c>
      <c r="O34" s="81" t="s">
        <v>146</v>
      </c>
      <c r="P34" s="17"/>
    </row>
    <row r="35" spans="1:16" s="7" customFormat="1" ht="127.5" x14ac:dyDescent="0.2">
      <c r="A35" s="4">
        <f t="shared" si="2"/>
        <v>19</v>
      </c>
      <c r="B35" s="48" t="s">
        <v>593</v>
      </c>
      <c r="C35" s="48">
        <v>7440000</v>
      </c>
      <c r="D35" s="32" t="s">
        <v>50</v>
      </c>
      <c r="E35" s="3" t="s">
        <v>33</v>
      </c>
      <c r="F35" s="48"/>
      <c r="G35" s="48" t="s">
        <v>51</v>
      </c>
      <c r="H35" s="80">
        <v>1</v>
      </c>
      <c r="I35" s="29">
        <v>80439000000</v>
      </c>
      <c r="J35" s="122" t="s">
        <v>29</v>
      </c>
      <c r="K35" s="49">
        <v>200000</v>
      </c>
      <c r="L35" s="47">
        <v>41791</v>
      </c>
      <c r="M35" s="14">
        <v>41883</v>
      </c>
      <c r="N35" s="15" t="s">
        <v>28</v>
      </c>
      <c r="O35" s="50" t="s">
        <v>146</v>
      </c>
      <c r="P35" s="17"/>
    </row>
    <row r="36" spans="1:16" s="7" customFormat="1" ht="47.25" customHeight="1" x14ac:dyDescent="0.2">
      <c r="A36" s="4">
        <f>A35+1</f>
        <v>20</v>
      </c>
      <c r="B36" s="83" t="s">
        <v>471</v>
      </c>
      <c r="C36" s="83" t="s">
        <v>547</v>
      </c>
      <c r="D36" s="20" t="s">
        <v>357</v>
      </c>
      <c r="E36" s="20" t="s">
        <v>31</v>
      </c>
      <c r="F36" s="114"/>
      <c r="G36" s="21" t="s">
        <v>533</v>
      </c>
      <c r="H36" s="22">
        <v>1</v>
      </c>
      <c r="I36" s="29">
        <v>80439000000</v>
      </c>
      <c r="J36" s="122" t="s">
        <v>29</v>
      </c>
      <c r="K36" s="23">
        <v>567310.44079999998</v>
      </c>
      <c r="L36" s="192" t="s">
        <v>780</v>
      </c>
      <c r="M36" s="14" t="s">
        <v>489</v>
      </c>
      <c r="N36" s="15" t="s">
        <v>28</v>
      </c>
      <c r="O36" s="113" t="s">
        <v>146</v>
      </c>
      <c r="P36" s="17"/>
    </row>
    <row r="37" spans="1:16" s="7" customFormat="1" ht="48" customHeight="1" x14ac:dyDescent="0.2">
      <c r="A37" s="4">
        <f t="shared" ref="A37:A100" si="3">A36+1</f>
        <v>21</v>
      </c>
      <c r="B37" s="83" t="s">
        <v>471</v>
      </c>
      <c r="C37" s="83" t="s">
        <v>547</v>
      </c>
      <c r="D37" s="20" t="s">
        <v>58</v>
      </c>
      <c r="E37" s="20" t="s">
        <v>59</v>
      </c>
      <c r="F37" s="21"/>
      <c r="G37" s="21" t="s">
        <v>533</v>
      </c>
      <c r="H37" s="22">
        <v>1</v>
      </c>
      <c r="I37" s="29">
        <v>80439000000</v>
      </c>
      <c r="J37" s="152" t="s">
        <v>29</v>
      </c>
      <c r="K37" s="23">
        <v>1088255</v>
      </c>
      <c r="L37" s="192" t="s">
        <v>780</v>
      </c>
      <c r="M37" s="154" t="s">
        <v>489</v>
      </c>
      <c r="N37" s="153" t="s">
        <v>28</v>
      </c>
      <c r="O37" s="150" t="s">
        <v>146</v>
      </c>
      <c r="P37" s="17"/>
    </row>
    <row r="38" spans="1:16" s="7" customFormat="1" ht="48.75" customHeight="1" x14ac:dyDescent="0.2">
      <c r="A38" s="4">
        <f t="shared" si="3"/>
        <v>22</v>
      </c>
      <c r="B38" s="152" t="s">
        <v>545</v>
      </c>
      <c r="C38" s="24">
        <v>3312000</v>
      </c>
      <c r="D38" s="20" t="s">
        <v>60</v>
      </c>
      <c r="E38" s="20" t="s">
        <v>61</v>
      </c>
      <c r="F38" s="21"/>
      <c r="G38" s="21" t="s">
        <v>533</v>
      </c>
      <c r="H38" s="22">
        <v>1</v>
      </c>
      <c r="I38" s="29">
        <v>80439000000</v>
      </c>
      <c r="J38" s="152" t="s">
        <v>29</v>
      </c>
      <c r="K38" s="23">
        <v>5242290.5026000002</v>
      </c>
      <c r="L38" s="192" t="s">
        <v>780</v>
      </c>
      <c r="M38" s="154" t="s">
        <v>489</v>
      </c>
      <c r="N38" s="153" t="s">
        <v>28</v>
      </c>
      <c r="O38" s="150" t="s">
        <v>146</v>
      </c>
      <c r="P38" s="17"/>
    </row>
    <row r="39" spans="1:16" s="7" customFormat="1" ht="51" x14ac:dyDescent="0.2">
      <c r="A39" s="4">
        <f t="shared" si="3"/>
        <v>23</v>
      </c>
      <c r="B39" s="83" t="s">
        <v>548</v>
      </c>
      <c r="C39" s="83" t="s">
        <v>549</v>
      </c>
      <c r="D39" s="20" t="s">
        <v>62</v>
      </c>
      <c r="E39" s="20" t="s">
        <v>30</v>
      </c>
      <c r="F39" s="21"/>
      <c r="G39" s="21" t="s">
        <v>533</v>
      </c>
      <c r="H39" s="22">
        <v>1</v>
      </c>
      <c r="I39" s="29">
        <v>80439000000</v>
      </c>
      <c r="J39" s="122" t="s">
        <v>29</v>
      </c>
      <c r="K39" s="23">
        <v>406493.48</v>
      </c>
      <c r="L39" s="192" t="s">
        <v>780</v>
      </c>
      <c r="M39" s="14" t="s">
        <v>489</v>
      </c>
      <c r="N39" s="15" t="s">
        <v>28</v>
      </c>
      <c r="O39" s="50" t="s">
        <v>146</v>
      </c>
      <c r="P39" s="17"/>
    </row>
    <row r="40" spans="1:16" s="7" customFormat="1" ht="52.5" customHeight="1" x14ac:dyDescent="0.2">
      <c r="A40" s="4">
        <f t="shared" si="3"/>
        <v>24</v>
      </c>
      <c r="B40" s="152" t="s">
        <v>595</v>
      </c>
      <c r="C40" s="83" t="s">
        <v>550</v>
      </c>
      <c r="D40" s="20" t="s">
        <v>63</v>
      </c>
      <c r="E40" s="20" t="s">
        <v>64</v>
      </c>
      <c r="F40" s="21"/>
      <c r="G40" s="21" t="s">
        <v>533</v>
      </c>
      <c r="H40" s="22">
        <v>1</v>
      </c>
      <c r="I40" s="29">
        <v>80439000000</v>
      </c>
      <c r="J40" s="152" t="s">
        <v>29</v>
      </c>
      <c r="K40" s="23">
        <v>210791.8842</v>
      </c>
      <c r="L40" s="192" t="s">
        <v>780</v>
      </c>
      <c r="M40" s="154" t="s">
        <v>489</v>
      </c>
      <c r="N40" s="153" t="s">
        <v>28</v>
      </c>
      <c r="O40" s="150" t="s">
        <v>146</v>
      </c>
      <c r="P40" s="17"/>
    </row>
    <row r="41" spans="1:16" s="7" customFormat="1" ht="15" customHeight="1" x14ac:dyDescent="0.2">
      <c r="A41" s="4">
        <f t="shared" si="3"/>
        <v>25</v>
      </c>
      <c r="B41" s="39" t="s">
        <v>596</v>
      </c>
      <c r="C41" s="48" t="s">
        <v>551</v>
      </c>
      <c r="D41" s="3" t="s">
        <v>65</v>
      </c>
      <c r="E41" s="3" t="s">
        <v>66</v>
      </c>
      <c r="F41" s="48"/>
      <c r="G41" s="21" t="s">
        <v>540</v>
      </c>
      <c r="H41" s="48">
        <v>0.25</v>
      </c>
      <c r="I41" s="29">
        <v>80439000000</v>
      </c>
      <c r="J41" s="223" t="s">
        <v>29</v>
      </c>
      <c r="K41" s="264">
        <v>170036.31515286191</v>
      </c>
      <c r="L41" s="236" t="s">
        <v>780</v>
      </c>
      <c r="M41" s="47">
        <v>41821</v>
      </c>
      <c r="N41" s="231" t="s">
        <v>28</v>
      </c>
      <c r="O41" s="241" t="s">
        <v>146</v>
      </c>
      <c r="P41" s="17"/>
    </row>
    <row r="42" spans="1:16" s="7" customFormat="1" ht="38.25" customHeight="1" x14ac:dyDescent="0.2">
      <c r="A42" s="4">
        <f t="shared" si="3"/>
        <v>26</v>
      </c>
      <c r="B42" s="39" t="s">
        <v>597</v>
      </c>
      <c r="C42" s="48" t="s">
        <v>552</v>
      </c>
      <c r="D42" s="3" t="s">
        <v>69</v>
      </c>
      <c r="E42" s="3" t="s">
        <v>70</v>
      </c>
      <c r="F42" s="48"/>
      <c r="G42" s="48" t="s">
        <v>540</v>
      </c>
      <c r="H42" s="48">
        <v>1</v>
      </c>
      <c r="I42" s="29">
        <v>80439000000</v>
      </c>
      <c r="J42" s="224"/>
      <c r="K42" s="274"/>
      <c r="L42" s="255"/>
      <c r="M42" s="47">
        <v>41821</v>
      </c>
      <c r="N42" s="244"/>
      <c r="O42" s="245"/>
      <c r="P42" s="17"/>
    </row>
    <row r="43" spans="1:16" s="7" customFormat="1" ht="38.25" customHeight="1" x14ac:dyDescent="0.2">
      <c r="A43" s="4">
        <f t="shared" si="3"/>
        <v>27</v>
      </c>
      <c r="B43" s="39" t="s">
        <v>596</v>
      </c>
      <c r="C43" s="48" t="s">
        <v>344</v>
      </c>
      <c r="D43" s="3" t="s">
        <v>71</v>
      </c>
      <c r="E43" s="3" t="s">
        <v>72</v>
      </c>
      <c r="F43" s="48"/>
      <c r="G43" s="48" t="s">
        <v>540</v>
      </c>
      <c r="H43" s="48">
        <v>10</v>
      </c>
      <c r="I43" s="29">
        <v>80439000000</v>
      </c>
      <c r="J43" s="224"/>
      <c r="K43" s="274"/>
      <c r="L43" s="255"/>
      <c r="M43" s="14" t="s">
        <v>489</v>
      </c>
      <c r="N43" s="244"/>
      <c r="O43" s="245"/>
      <c r="P43" s="17"/>
    </row>
    <row r="44" spans="1:16" s="7" customFormat="1" ht="38.25" customHeight="1" x14ac:dyDescent="0.2">
      <c r="A44" s="4">
        <f t="shared" si="3"/>
        <v>28</v>
      </c>
      <c r="B44" s="39" t="s">
        <v>596</v>
      </c>
      <c r="C44" s="48" t="s">
        <v>553</v>
      </c>
      <c r="D44" s="3" t="s">
        <v>73</v>
      </c>
      <c r="E44" s="3" t="s">
        <v>74</v>
      </c>
      <c r="F44" s="48"/>
      <c r="G44" s="48" t="s">
        <v>540</v>
      </c>
      <c r="H44" s="48">
        <v>3</v>
      </c>
      <c r="I44" s="29">
        <v>80439000000</v>
      </c>
      <c r="J44" s="224"/>
      <c r="K44" s="274"/>
      <c r="L44" s="255"/>
      <c r="M44" s="47" t="s">
        <v>491</v>
      </c>
      <c r="N44" s="244"/>
      <c r="O44" s="245"/>
      <c r="P44" s="17"/>
    </row>
    <row r="45" spans="1:16" s="7" customFormat="1" ht="38.25" customHeight="1" x14ac:dyDescent="0.2">
      <c r="A45" s="4">
        <f t="shared" si="3"/>
        <v>29</v>
      </c>
      <c r="B45" s="39" t="s">
        <v>596</v>
      </c>
      <c r="C45" s="48" t="s">
        <v>553</v>
      </c>
      <c r="D45" s="3" t="s">
        <v>75</v>
      </c>
      <c r="E45" s="3" t="s">
        <v>76</v>
      </c>
      <c r="F45" s="48"/>
      <c r="G45" s="48" t="s">
        <v>540</v>
      </c>
      <c r="H45" s="48">
        <v>3.5</v>
      </c>
      <c r="I45" s="29">
        <v>80439000000</v>
      </c>
      <c r="J45" s="224"/>
      <c r="K45" s="274"/>
      <c r="L45" s="255"/>
      <c r="M45" s="47" t="s">
        <v>491</v>
      </c>
      <c r="N45" s="244"/>
      <c r="O45" s="245"/>
      <c r="P45" s="17"/>
    </row>
    <row r="46" spans="1:16" s="7" customFormat="1" ht="38.25" customHeight="1" x14ac:dyDescent="0.2">
      <c r="A46" s="4">
        <f t="shared" si="3"/>
        <v>30</v>
      </c>
      <c r="B46" s="39" t="s">
        <v>596</v>
      </c>
      <c r="C46" s="48" t="s">
        <v>553</v>
      </c>
      <c r="D46" s="3" t="s">
        <v>77</v>
      </c>
      <c r="E46" s="3" t="s">
        <v>78</v>
      </c>
      <c r="F46" s="48"/>
      <c r="G46" s="48" t="s">
        <v>540</v>
      </c>
      <c r="H46" s="48">
        <v>0.25</v>
      </c>
      <c r="I46" s="29">
        <v>80439000000</v>
      </c>
      <c r="J46" s="224"/>
      <c r="K46" s="274"/>
      <c r="L46" s="255"/>
      <c r="M46" s="47">
        <v>41821</v>
      </c>
      <c r="N46" s="244"/>
      <c r="O46" s="245"/>
      <c r="P46" s="17"/>
    </row>
    <row r="47" spans="1:16" s="7" customFormat="1" ht="38.25" customHeight="1" x14ac:dyDescent="0.2">
      <c r="A47" s="4">
        <f t="shared" si="3"/>
        <v>31</v>
      </c>
      <c r="B47" s="39" t="s">
        <v>596</v>
      </c>
      <c r="C47" s="48" t="s">
        <v>344</v>
      </c>
      <c r="D47" s="3" t="s">
        <v>81</v>
      </c>
      <c r="E47" s="3" t="s">
        <v>82</v>
      </c>
      <c r="F47" s="48"/>
      <c r="G47" s="48" t="s">
        <v>540</v>
      </c>
      <c r="H47" s="48">
        <v>6</v>
      </c>
      <c r="I47" s="29">
        <v>80439000000</v>
      </c>
      <c r="J47" s="224"/>
      <c r="K47" s="274"/>
      <c r="L47" s="255"/>
      <c r="M47" s="14" t="s">
        <v>489</v>
      </c>
      <c r="N47" s="244"/>
      <c r="O47" s="245"/>
      <c r="P47" s="17"/>
    </row>
    <row r="48" spans="1:16" s="7" customFormat="1" ht="38.25" customHeight="1" x14ac:dyDescent="0.2">
      <c r="A48" s="4">
        <f t="shared" si="3"/>
        <v>32</v>
      </c>
      <c r="B48" s="39" t="s">
        <v>596</v>
      </c>
      <c r="C48" s="48" t="s">
        <v>344</v>
      </c>
      <c r="D48" s="3" t="s">
        <v>83</v>
      </c>
      <c r="E48" s="3" t="s">
        <v>84</v>
      </c>
      <c r="F48" s="48"/>
      <c r="G48" s="48" t="s">
        <v>540</v>
      </c>
      <c r="H48" s="48">
        <v>1.5</v>
      </c>
      <c r="I48" s="29">
        <v>80439000000</v>
      </c>
      <c r="J48" s="224"/>
      <c r="K48" s="274"/>
      <c r="L48" s="255"/>
      <c r="M48" s="47" t="s">
        <v>491</v>
      </c>
      <c r="N48" s="244"/>
      <c r="O48" s="245"/>
      <c r="P48" s="17"/>
    </row>
    <row r="49" spans="1:16" s="7" customFormat="1" ht="38.25" customHeight="1" x14ac:dyDescent="0.2">
      <c r="A49" s="4">
        <f t="shared" si="3"/>
        <v>33</v>
      </c>
      <c r="B49" s="39" t="s">
        <v>596</v>
      </c>
      <c r="C49" s="48" t="s">
        <v>344</v>
      </c>
      <c r="D49" s="3" t="s">
        <v>85</v>
      </c>
      <c r="E49" s="3" t="s">
        <v>86</v>
      </c>
      <c r="F49" s="48"/>
      <c r="G49" s="48" t="s">
        <v>540</v>
      </c>
      <c r="H49" s="48">
        <v>2</v>
      </c>
      <c r="I49" s="29">
        <v>80439000000</v>
      </c>
      <c r="J49" s="224"/>
      <c r="K49" s="274"/>
      <c r="L49" s="255"/>
      <c r="M49" s="47" t="s">
        <v>491</v>
      </c>
      <c r="N49" s="244"/>
      <c r="O49" s="245"/>
      <c r="P49" s="17"/>
    </row>
    <row r="50" spans="1:16" s="7" customFormat="1" ht="38.25" customHeight="1" x14ac:dyDescent="0.2">
      <c r="A50" s="4">
        <f t="shared" si="3"/>
        <v>34</v>
      </c>
      <c r="B50" s="39" t="s">
        <v>596</v>
      </c>
      <c r="C50" s="48" t="s">
        <v>344</v>
      </c>
      <c r="D50" s="3" t="s">
        <v>87</v>
      </c>
      <c r="E50" s="3" t="s">
        <v>88</v>
      </c>
      <c r="F50" s="48"/>
      <c r="G50" s="48" t="s">
        <v>540</v>
      </c>
      <c r="H50" s="48">
        <v>3.5</v>
      </c>
      <c r="I50" s="29">
        <v>80439000000</v>
      </c>
      <c r="J50" s="224"/>
      <c r="K50" s="274"/>
      <c r="L50" s="255"/>
      <c r="M50" s="47" t="s">
        <v>491</v>
      </c>
      <c r="N50" s="244"/>
      <c r="O50" s="245"/>
      <c r="P50" s="17"/>
    </row>
    <row r="51" spans="1:16" s="7" customFormat="1" ht="38.25" customHeight="1" x14ac:dyDescent="0.2">
      <c r="A51" s="4">
        <f t="shared" si="3"/>
        <v>35</v>
      </c>
      <c r="B51" s="39" t="s">
        <v>596</v>
      </c>
      <c r="C51" s="48" t="s">
        <v>344</v>
      </c>
      <c r="D51" s="3" t="s">
        <v>89</v>
      </c>
      <c r="E51" s="3" t="s">
        <v>90</v>
      </c>
      <c r="F51" s="48"/>
      <c r="G51" s="48" t="s">
        <v>540</v>
      </c>
      <c r="H51" s="48">
        <v>4.5</v>
      </c>
      <c r="I51" s="29">
        <v>80439000000</v>
      </c>
      <c r="J51" s="224"/>
      <c r="K51" s="274"/>
      <c r="L51" s="255"/>
      <c r="M51" s="47" t="s">
        <v>492</v>
      </c>
      <c r="N51" s="244"/>
      <c r="O51" s="245"/>
      <c r="P51" s="17"/>
    </row>
    <row r="52" spans="1:16" s="7" customFormat="1" ht="38.25" customHeight="1" x14ac:dyDescent="0.2">
      <c r="A52" s="4">
        <f t="shared" si="3"/>
        <v>36</v>
      </c>
      <c r="B52" s="39" t="s">
        <v>596</v>
      </c>
      <c r="C52" s="48" t="s">
        <v>554</v>
      </c>
      <c r="D52" s="3" t="s">
        <v>98</v>
      </c>
      <c r="E52" s="3" t="s">
        <v>99</v>
      </c>
      <c r="F52" s="48"/>
      <c r="G52" s="48" t="s">
        <v>540</v>
      </c>
      <c r="H52" s="48">
        <v>9.6</v>
      </c>
      <c r="I52" s="29">
        <v>80439000000</v>
      </c>
      <c r="J52" s="224"/>
      <c r="K52" s="274"/>
      <c r="L52" s="255"/>
      <c r="M52" s="14" t="s">
        <v>489</v>
      </c>
      <c r="N52" s="244"/>
      <c r="O52" s="245"/>
      <c r="P52" s="17"/>
    </row>
    <row r="53" spans="1:16" s="7" customFormat="1" ht="38.25" customHeight="1" x14ac:dyDescent="0.2">
      <c r="A53" s="4">
        <f t="shared" si="3"/>
        <v>37</v>
      </c>
      <c r="B53" s="39" t="s">
        <v>596</v>
      </c>
      <c r="C53" s="48" t="s">
        <v>344</v>
      </c>
      <c r="D53" s="3" t="s">
        <v>100</v>
      </c>
      <c r="E53" s="3" t="s">
        <v>97</v>
      </c>
      <c r="F53" s="48"/>
      <c r="G53" s="48" t="s">
        <v>541</v>
      </c>
      <c r="H53" s="48">
        <v>1.5</v>
      </c>
      <c r="I53" s="29">
        <v>80439000000</v>
      </c>
      <c r="J53" s="224"/>
      <c r="K53" s="274"/>
      <c r="L53" s="255"/>
      <c r="M53" s="47" t="s">
        <v>491</v>
      </c>
      <c r="N53" s="244"/>
      <c r="O53" s="245"/>
      <c r="P53" s="17"/>
    </row>
    <row r="54" spans="1:16" s="7" customFormat="1" ht="38.25" customHeight="1" x14ac:dyDescent="0.2">
      <c r="A54" s="4">
        <f t="shared" si="3"/>
        <v>38</v>
      </c>
      <c r="B54" s="39" t="s">
        <v>596</v>
      </c>
      <c r="C54" s="48" t="s">
        <v>344</v>
      </c>
      <c r="D54" s="3" t="s">
        <v>101</v>
      </c>
      <c r="E54" s="3" t="s">
        <v>97</v>
      </c>
      <c r="F54" s="48"/>
      <c r="G54" s="48" t="s">
        <v>541</v>
      </c>
      <c r="H54" s="48">
        <v>3</v>
      </c>
      <c r="I54" s="29">
        <v>80439000000</v>
      </c>
      <c r="J54" s="224"/>
      <c r="K54" s="274"/>
      <c r="L54" s="255"/>
      <c r="M54" s="47" t="s">
        <v>491</v>
      </c>
      <c r="N54" s="244"/>
      <c r="O54" s="245"/>
      <c r="P54" s="17"/>
    </row>
    <row r="55" spans="1:16" s="7" customFormat="1" ht="38.25" customHeight="1" x14ac:dyDescent="0.2">
      <c r="A55" s="4">
        <f t="shared" si="3"/>
        <v>39</v>
      </c>
      <c r="B55" s="39" t="s">
        <v>596</v>
      </c>
      <c r="C55" s="48" t="s">
        <v>344</v>
      </c>
      <c r="D55" s="3" t="s">
        <v>102</v>
      </c>
      <c r="E55" s="3" t="s">
        <v>97</v>
      </c>
      <c r="F55" s="48"/>
      <c r="G55" s="48" t="s">
        <v>541</v>
      </c>
      <c r="H55" s="48">
        <v>2.5</v>
      </c>
      <c r="I55" s="29">
        <v>80439000000</v>
      </c>
      <c r="J55" s="224"/>
      <c r="K55" s="274"/>
      <c r="L55" s="255"/>
      <c r="M55" s="47" t="s">
        <v>491</v>
      </c>
      <c r="N55" s="244"/>
      <c r="O55" s="245"/>
      <c r="P55" s="17"/>
    </row>
    <row r="56" spans="1:16" s="7" customFormat="1" ht="38.25" customHeight="1" x14ac:dyDescent="0.2">
      <c r="A56" s="4">
        <f t="shared" si="3"/>
        <v>40</v>
      </c>
      <c r="B56" s="39" t="s">
        <v>596</v>
      </c>
      <c r="C56" s="48" t="s">
        <v>344</v>
      </c>
      <c r="D56" s="3" t="s">
        <v>103</v>
      </c>
      <c r="E56" s="3" t="s">
        <v>97</v>
      </c>
      <c r="F56" s="48"/>
      <c r="G56" s="48" t="s">
        <v>541</v>
      </c>
      <c r="H56" s="48">
        <v>1.5</v>
      </c>
      <c r="I56" s="29">
        <v>80439000000</v>
      </c>
      <c r="J56" s="224"/>
      <c r="K56" s="274"/>
      <c r="L56" s="255"/>
      <c r="M56" s="47" t="s">
        <v>491</v>
      </c>
      <c r="N56" s="244"/>
      <c r="O56" s="245"/>
      <c r="P56" s="17"/>
    </row>
    <row r="57" spans="1:16" s="7" customFormat="1" ht="38.25" customHeight="1" x14ac:dyDescent="0.2">
      <c r="A57" s="4">
        <f t="shared" si="3"/>
        <v>41</v>
      </c>
      <c r="B57" s="39" t="s">
        <v>596</v>
      </c>
      <c r="C57" s="48" t="s">
        <v>344</v>
      </c>
      <c r="D57" s="3" t="s">
        <v>104</v>
      </c>
      <c r="E57" s="3" t="s">
        <v>97</v>
      </c>
      <c r="F57" s="48"/>
      <c r="G57" s="48" t="s">
        <v>541</v>
      </c>
      <c r="H57" s="48">
        <v>1.5</v>
      </c>
      <c r="I57" s="29">
        <v>80439000000</v>
      </c>
      <c r="J57" s="224"/>
      <c r="K57" s="274"/>
      <c r="L57" s="255"/>
      <c r="M57" s="47" t="s">
        <v>491</v>
      </c>
      <c r="N57" s="244"/>
      <c r="O57" s="245"/>
      <c r="P57" s="17"/>
    </row>
    <row r="58" spans="1:16" s="7" customFormat="1" ht="38.25" customHeight="1" x14ac:dyDescent="0.2">
      <c r="A58" s="4">
        <f t="shared" si="3"/>
        <v>42</v>
      </c>
      <c r="B58" s="39" t="s">
        <v>598</v>
      </c>
      <c r="C58" s="48" t="s">
        <v>555</v>
      </c>
      <c r="D58" s="3" t="s">
        <v>114</v>
      </c>
      <c r="E58" s="3"/>
      <c r="F58" s="48"/>
      <c r="G58" s="48" t="s">
        <v>128</v>
      </c>
      <c r="H58" s="48">
        <v>283.5</v>
      </c>
      <c r="I58" s="29">
        <v>80439000000</v>
      </c>
      <c r="J58" s="224"/>
      <c r="K58" s="274"/>
      <c r="L58" s="255"/>
      <c r="M58" s="14" t="s">
        <v>489</v>
      </c>
      <c r="N58" s="244"/>
      <c r="O58" s="245"/>
      <c r="P58" s="17"/>
    </row>
    <row r="59" spans="1:16" s="7" customFormat="1" ht="38.25" customHeight="1" x14ac:dyDescent="0.2">
      <c r="A59" s="4">
        <f t="shared" si="3"/>
        <v>43</v>
      </c>
      <c r="B59" s="39" t="s">
        <v>596</v>
      </c>
      <c r="C59" s="48" t="s">
        <v>344</v>
      </c>
      <c r="D59" s="3" t="s">
        <v>119</v>
      </c>
      <c r="E59" s="3" t="s">
        <v>120</v>
      </c>
      <c r="F59" s="48"/>
      <c r="G59" s="48" t="s">
        <v>540</v>
      </c>
      <c r="H59" s="48">
        <v>100</v>
      </c>
      <c r="I59" s="29">
        <v>80439000000</v>
      </c>
      <c r="J59" s="224"/>
      <c r="K59" s="274"/>
      <c r="L59" s="255"/>
      <c r="M59" s="14" t="s">
        <v>403</v>
      </c>
      <c r="N59" s="244"/>
      <c r="O59" s="245"/>
      <c r="P59" s="17"/>
    </row>
    <row r="60" spans="1:16" s="7" customFormat="1" ht="38.25" customHeight="1" x14ac:dyDescent="0.2">
      <c r="A60" s="4">
        <f t="shared" si="3"/>
        <v>44</v>
      </c>
      <c r="B60" s="39" t="s">
        <v>599</v>
      </c>
      <c r="C60" s="48" t="s">
        <v>556</v>
      </c>
      <c r="D60" s="3" t="s">
        <v>115</v>
      </c>
      <c r="E60" s="3" t="s">
        <v>116</v>
      </c>
      <c r="F60" s="48"/>
      <c r="G60" s="48" t="s">
        <v>127</v>
      </c>
      <c r="H60" s="48">
        <v>0.376</v>
      </c>
      <c r="I60" s="29">
        <v>80439000000</v>
      </c>
      <c r="J60" s="224"/>
      <c r="K60" s="274"/>
      <c r="L60" s="255"/>
      <c r="M60" s="14" t="s">
        <v>489</v>
      </c>
      <c r="N60" s="244"/>
      <c r="O60" s="245"/>
      <c r="P60" s="17"/>
    </row>
    <row r="61" spans="1:16" s="7" customFormat="1" ht="38.25" customHeight="1" x14ac:dyDescent="0.2">
      <c r="A61" s="4">
        <f t="shared" si="3"/>
        <v>45</v>
      </c>
      <c r="B61" s="39" t="s">
        <v>596</v>
      </c>
      <c r="C61" s="48" t="s">
        <v>557</v>
      </c>
      <c r="D61" s="3" t="s">
        <v>67</v>
      </c>
      <c r="E61" s="3" t="s">
        <v>68</v>
      </c>
      <c r="F61" s="48"/>
      <c r="G61" s="48" t="s">
        <v>540</v>
      </c>
      <c r="H61" s="48">
        <v>16.45</v>
      </c>
      <c r="I61" s="29">
        <v>80439000000</v>
      </c>
      <c r="J61" s="224"/>
      <c r="K61" s="274"/>
      <c r="L61" s="255"/>
      <c r="M61" s="14" t="s">
        <v>489</v>
      </c>
      <c r="N61" s="244"/>
      <c r="O61" s="245"/>
      <c r="P61" s="17"/>
    </row>
    <row r="62" spans="1:16" s="7" customFormat="1" ht="38.25" customHeight="1" x14ac:dyDescent="0.2">
      <c r="A62" s="4">
        <f t="shared" si="3"/>
        <v>46</v>
      </c>
      <c r="B62" s="39" t="s">
        <v>600</v>
      </c>
      <c r="C62" s="48" t="s">
        <v>558</v>
      </c>
      <c r="D62" s="3" t="s">
        <v>79</v>
      </c>
      <c r="E62" s="3" t="s">
        <v>80</v>
      </c>
      <c r="F62" s="48"/>
      <c r="G62" s="48" t="s">
        <v>540</v>
      </c>
      <c r="H62" s="48">
        <v>0.05</v>
      </c>
      <c r="I62" s="29">
        <v>80439000000</v>
      </c>
      <c r="J62" s="224"/>
      <c r="K62" s="274"/>
      <c r="L62" s="255"/>
      <c r="M62" s="47">
        <v>41913</v>
      </c>
      <c r="N62" s="244"/>
      <c r="O62" s="245"/>
      <c r="P62" s="17"/>
    </row>
    <row r="63" spans="1:16" s="7" customFormat="1" ht="38.25" customHeight="1" x14ac:dyDescent="0.2">
      <c r="A63" s="4">
        <f t="shared" si="3"/>
        <v>47</v>
      </c>
      <c r="B63" s="39" t="s">
        <v>596</v>
      </c>
      <c r="C63" s="48" t="s">
        <v>344</v>
      </c>
      <c r="D63" s="3" t="s">
        <v>91</v>
      </c>
      <c r="E63" s="3" t="s">
        <v>92</v>
      </c>
      <c r="F63" s="48"/>
      <c r="G63" s="48" t="s">
        <v>540</v>
      </c>
      <c r="H63" s="48">
        <v>0.25</v>
      </c>
      <c r="I63" s="29">
        <v>80439000000</v>
      </c>
      <c r="J63" s="224"/>
      <c r="K63" s="274"/>
      <c r="L63" s="255"/>
      <c r="M63" s="47">
        <v>41821</v>
      </c>
      <c r="N63" s="244"/>
      <c r="O63" s="245"/>
      <c r="P63" s="17"/>
    </row>
    <row r="64" spans="1:16" s="7" customFormat="1" ht="38.25" customHeight="1" x14ac:dyDescent="0.2">
      <c r="A64" s="4">
        <f t="shared" si="3"/>
        <v>48</v>
      </c>
      <c r="B64" s="39" t="s">
        <v>596</v>
      </c>
      <c r="C64" s="48" t="s">
        <v>559</v>
      </c>
      <c r="D64" s="3" t="s">
        <v>93</v>
      </c>
      <c r="E64" s="3" t="s">
        <v>94</v>
      </c>
      <c r="F64" s="48"/>
      <c r="G64" s="48" t="s">
        <v>540</v>
      </c>
      <c r="H64" s="48">
        <v>1</v>
      </c>
      <c r="I64" s="29">
        <v>80439000000</v>
      </c>
      <c r="J64" s="224"/>
      <c r="K64" s="274"/>
      <c r="L64" s="255"/>
      <c r="M64" s="26" t="s">
        <v>491</v>
      </c>
      <c r="N64" s="244"/>
      <c r="O64" s="245"/>
      <c r="P64" s="17"/>
    </row>
    <row r="65" spans="1:16" s="7" customFormat="1" ht="38.25" customHeight="1" x14ac:dyDescent="0.2">
      <c r="A65" s="4">
        <f t="shared" si="3"/>
        <v>49</v>
      </c>
      <c r="B65" s="39" t="s">
        <v>601</v>
      </c>
      <c r="C65" s="48" t="s">
        <v>560</v>
      </c>
      <c r="D65" s="3" t="s">
        <v>109</v>
      </c>
      <c r="E65" s="3" t="s">
        <v>110</v>
      </c>
      <c r="F65" s="48"/>
      <c r="G65" s="48" t="s">
        <v>540</v>
      </c>
      <c r="H65" s="48">
        <v>0.05</v>
      </c>
      <c r="I65" s="29">
        <v>80439000000</v>
      </c>
      <c r="J65" s="224"/>
      <c r="K65" s="274"/>
      <c r="L65" s="255"/>
      <c r="M65" s="26" t="s">
        <v>149</v>
      </c>
      <c r="N65" s="244"/>
      <c r="O65" s="245"/>
      <c r="P65" s="17"/>
    </row>
    <row r="66" spans="1:16" s="7" customFormat="1" ht="38.25" customHeight="1" x14ac:dyDescent="0.2">
      <c r="A66" s="4">
        <f t="shared" si="3"/>
        <v>50</v>
      </c>
      <c r="B66" s="39" t="s">
        <v>596</v>
      </c>
      <c r="C66" s="48" t="s">
        <v>561</v>
      </c>
      <c r="D66" s="3" t="s">
        <v>105</v>
      </c>
      <c r="E66" s="3" t="s">
        <v>106</v>
      </c>
      <c r="F66" s="48"/>
      <c r="G66" s="48" t="s">
        <v>540</v>
      </c>
      <c r="H66" s="48">
        <v>10</v>
      </c>
      <c r="I66" s="29">
        <v>80439000000</v>
      </c>
      <c r="J66" s="224"/>
      <c r="K66" s="274"/>
      <c r="L66" s="255"/>
      <c r="M66" s="14" t="s">
        <v>489</v>
      </c>
      <c r="N66" s="244"/>
      <c r="O66" s="245"/>
      <c r="P66" s="17"/>
    </row>
    <row r="67" spans="1:16" s="7" customFormat="1" ht="38.25" customHeight="1" x14ac:dyDescent="0.2">
      <c r="A67" s="4">
        <f t="shared" si="3"/>
        <v>51</v>
      </c>
      <c r="B67" s="39" t="s">
        <v>596</v>
      </c>
      <c r="C67" s="48" t="s">
        <v>562</v>
      </c>
      <c r="D67" s="3" t="s">
        <v>107</v>
      </c>
      <c r="E67" s="3" t="s">
        <v>108</v>
      </c>
      <c r="F67" s="48"/>
      <c r="G67" s="48" t="s">
        <v>540</v>
      </c>
      <c r="H67" s="48">
        <v>22.5</v>
      </c>
      <c r="I67" s="29">
        <v>80439000000</v>
      </c>
      <c r="J67" s="224"/>
      <c r="K67" s="265"/>
      <c r="L67" s="256"/>
      <c r="M67" s="14" t="s">
        <v>489</v>
      </c>
      <c r="N67" s="240"/>
      <c r="O67" s="242"/>
      <c r="P67" s="17"/>
    </row>
    <row r="68" spans="1:16" s="7" customFormat="1" ht="38.25" x14ac:dyDescent="0.2">
      <c r="A68" s="4">
        <f t="shared" si="3"/>
        <v>52</v>
      </c>
      <c r="B68" s="48" t="s">
        <v>602</v>
      </c>
      <c r="C68" s="48" t="s">
        <v>563</v>
      </c>
      <c r="D68" s="3" t="s">
        <v>117</v>
      </c>
      <c r="E68" s="3" t="s">
        <v>118</v>
      </c>
      <c r="F68" s="48"/>
      <c r="G68" s="48" t="s">
        <v>125</v>
      </c>
      <c r="H68" s="48">
        <v>5900</v>
      </c>
      <c r="I68" s="29">
        <v>80439000000</v>
      </c>
      <c r="J68" s="122" t="s">
        <v>29</v>
      </c>
      <c r="K68" s="27">
        <v>108189.48000000001</v>
      </c>
      <c r="L68" s="192" t="s">
        <v>780</v>
      </c>
      <c r="M68" s="14" t="s">
        <v>489</v>
      </c>
      <c r="N68" s="15" t="s">
        <v>28</v>
      </c>
      <c r="O68" s="50" t="s">
        <v>146</v>
      </c>
      <c r="P68" s="17"/>
    </row>
    <row r="69" spans="1:16" s="7" customFormat="1" ht="38.25" x14ac:dyDescent="0.2">
      <c r="A69" s="4">
        <f t="shared" si="3"/>
        <v>53</v>
      </c>
      <c r="B69" s="18">
        <v>41663</v>
      </c>
      <c r="C69" s="48" t="s">
        <v>564</v>
      </c>
      <c r="D69" s="3" t="s">
        <v>121</v>
      </c>
      <c r="E69" s="3"/>
      <c r="F69" s="48"/>
      <c r="G69" s="48" t="s">
        <v>129</v>
      </c>
      <c r="H69" s="48">
        <v>1200</v>
      </c>
      <c r="I69" s="29">
        <v>80439000000</v>
      </c>
      <c r="J69" s="122" t="s">
        <v>29</v>
      </c>
      <c r="K69" s="49">
        <v>2973883.1999999997</v>
      </c>
      <c r="L69" s="192" t="s">
        <v>780</v>
      </c>
      <c r="M69" s="14" t="s">
        <v>489</v>
      </c>
      <c r="N69" s="15" t="s">
        <v>28</v>
      </c>
      <c r="O69" s="50" t="s">
        <v>146</v>
      </c>
      <c r="P69" s="17"/>
    </row>
    <row r="70" spans="1:16" s="7" customFormat="1" ht="38.25" customHeight="1" x14ac:dyDescent="0.2">
      <c r="A70" s="4">
        <f t="shared" si="3"/>
        <v>54</v>
      </c>
      <c r="B70" s="48" t="s">
        <v>602</v>
      </c>
      <c r="C70" s="48" t="s">
        <v>565</v>
      </c>
      <c r="D70" s="3" t="s">
        <v>435</v>
      </c>
      <c r="E70" s="3" t="s">
        <v>437</v>
      </c>
      <c r="F70" s="48"/>
      <c r="G70" s="28" t="s">
        <v>127</v>
      </c>
      <c r="H70" s="48">
        <v>2.5</v>
      </c>
      <c r="I70" s="29">
        <v>80439000000</v>
      </c>
      <c r="J70" s="224" t="s">
        <v>29</v>
      </c>
      <c r="K70" s="264">
        <v>118939.31549063872</v>
      </c>
      <c r="L70" s="261" t="s">
        <v>780</v>
      </c>
      <c r="M70" s="14" t="s">
        <v>489</v>
      </c>
      <c r="N70" s="224" t="s">
        <v>28</v>
      </c>
      <c r="O70" s="262" t="s">
        <v>146</v>
      </c>
      <c r="P70" s="17"/>
    </row>
    <row r="71" spans="1:16" s="7" customFormat="1" ht="38.25" customHeight="1" x14ac:dyDescent="0.2">
      <c r="A71" s="4">
        <f t="shared" si="3"/>
        <v>55</v>
      </c>
      <c r="B71" s="48" t="s">
        <v>602</v>
      </c>
      <c r="C71" s="48" t="s">
        <v>565</v>
      </c>
      <c r="D71" s="3" t="s">
        <v>436</v>
      </c>
      <c r="E71" s="3" t="s">
        <v>437</v>
      </c>
      <c r="F71" s="48"/>
      <c r="G71" s="28" t="s">
        <v>127</v>
      </c>
      <c r="H71" s="48">
        <v>1.25</v>
      </c>
      <c r="I71" s="29">
        <v>80439000000</v>
      </c>
      <c r="J71" s="224"/>
      <c r="K71" s="265"/>
      <c r="L71" s="266"/>
      <c r="M71" s="47" t="s">
        <v>490</v>
      </c>
      <c r="N71" s="224"/>
      <c r="O71" s="262"/>
      <c r="P71" s="17"/>
    </row>
    <row r="72" spans="1:16" s="7" customFormat="1" ht="38.25" x14ac:dyDescent="0.2">
      <c r="A72" s="4">
        <f t="shared" si="3"/>
        <v>56</v>
      </c>
      <c r="B72" s="48" t="s">
        <v>602</v>
      </c>
      <c r="C72" s="48" t="s">
        <v>566</v>
      </c>
      <c r="D72" s="3" t="s">
        <v>122</v>
      </c>
      <c r="E72" s="3" t="s">
        <v>123</v>
      </c>
      <c r="F72" s="48"/>
      <c r="G72" s="48" t="s">
        <v>127</v>
      </c>
      <c r="H72" s="48">
        <v>3.5</v>
      </c>
      <c r="I72" s="29">
        <v>80439000000</v>
      </c>
      <c r="J72" s="122" t="s">
        <v>29</v>
      </c>
      <c r="K72" s="49">
        <v>332905.32288230001</v>
      </c>
      <c r="L72" s="192" t="s">
        <v>780</v>
      </c>
      <c r="M72" s="14" t="s">
        <v>489</v>
      </c>
      <c r="N72" s="15" t="s">
        <v>28</v>
      </c>
      <c r="O72" s="50" t="s">
        <v>146</v>
      </c>
      <c r="P72" s="17"/>
    </row>
    <row r="73" spans="1:16" s="7" customFormat="1" ht="30.75" customHeight="1" x14ac:dyDescent="0.2">
      <c r="A73" s="4">
        <f t="shared" si="3"/>
        <v>57</v>
      </c>
      <c r="B73" s="48" t="s">
        <v>603</v>
      </c>
      <c r="C73" s="48" t="s">
        <v>567</v>
      </c>
      <c r="D73" s="3" t="s">
        <v>111</v>
      </c>
      <c r="E73" s="3" t="s">
        <v>112</v>
      </c>
      <c r="F73" s="48"/>
      <c r="G73" s="48" t="s">
        <v>126</v>
      </c>
      <c r="H73" s="48">
        <v>162.5</v>
      </c>
      <c r="I73" s="29">
        <v>80439000000</v>
      </c>
      <c r="J73" s="223" t="s">
        <v>29</v>
      </c>
      <c r="K73" s="260">
        <v>255239.93964564</v>
      </c>
      <c r="L73" s="261" t="s">
        <v>780</v>
      </c>
      <c r="M73" s="14" t="s">
        <v>489</v>
      </c>
      <c r="N73" s="231" t="s">
        <v>28</v>
      </c>
      <c r="O73" s="262" t="s">
        <v>146</v>
      </c>
      <c r="P73" s="17"/>
    </row>
    <row r="74" spans="1:16" s="7" customFormat="1" ht="38.25" customHeight="1" x14ac:dyDescent="0.2">
      <c r="A74" s="4">
        <f t="shared" si="3"/>
        <v>58</v>
      </c>
      <c r="B74" s="48" t="s">
        <v>603</v>
      </c>
      <c r="C74" s="48" t="s">
        <v>567</v>
      </c>
      <c r="D74" s="3" t="s">
        <v>95</v>
      </c>
      <c r="E74" s="3" t="s">
        <v>96</v>
      </c>
      <c r="F74" s="48"/>
      <c r="G74" s="48" t="s">
        <v>125</v>
      </c>
      <c r="H74" s="48">
        <v>103.03020000000001</v>
      </c>
      <c r="I74" s="29">
        <v>80439000000</v>
      </c>
      <c r="J74" s="225"/>
      <c r="K74" s="260"/>
      <c r="L74" s="225"/>
      <c r="M74" s="47" t="s">
        <v>493</v>
      </c>
      <c r="N74" s="225"/>
      <c r="O74" s="262"/>
      <c r="P74" s="17"/>
    </row>
    <row r="75" spans="1:16" s="7" customFormat="1" ht="38.25" x14ac:dyDescent="0.2">
      <c r="A75" s="4">
        <f t="shared" si="3"/>
        <v>59</v>
      </c>
      <c r="B75" s="48" t="s">
        <v>604</v>
      </c>
      <c r="C75" s="48">
        <v>3314260</v>
      </c>
      <c r="D75" s="3" t="s">
        <v>372</v>
      </c>
      <c r="E75" s="3" t="s">
        <v>373</v>
      </c>
      <c r="F75" s="48"/>
      <c r="G75" s="48" t="s">
        <v>51</v>
      </c>
      <c r="H75" s="48">
        <v>1</v>
      </c>
      <c r="I75" s="29">
        <v>80439000000</v>
      </c>
      <c r="J75" s="122" t="s">
        <v>29</v>
      </c>
      <c r="K75" s="49">
        <v>500000</v>
      </c>
      <c r="L75" s="192" t="s">
        <v>780</v>
      </c>
      <c r="M75" s="14" t="s">
        <v>489</v>
      </c>
      <c r="N75" s="15" t="s">
        <v>28</v>
      </c>
      <c r="O75" s="50" t="s">
        <v>146</v>
      </c>
      <c r="P75" s="17"/>
    </row>
    <row r="76" spans="1:16" s="7" customFormat="1" ht="38.25" x14ac:dyDescent="0.2">
      <c r="A76" s="4">
        <f t="shared" si="3"/>
        <v>60</v>
      </c>
      <c r="B76" s="48" t="s">
        <v>605</v>
      </c>
      <c r="C76" s="48" t="s">
        <v>568</v>
      </c>
      <c r="D76" s="3" t="s">
        <v>374</v>
      </c>
      <c r="E76" s="3" t="s">
        <v>375</v>
      </c>
      <c r="F76" s="48"/>
      <c r="G76" s="48" t="s">
        <v>51</v>
      </c>
      <c r="H76" s="48">
        <v>1</v>
      </c>
      <c r="I76" s="29">
        <v>80439000000</v>
      </c>
      <c r="J76" s="122" t="s">
        <v>29</v>
      </c>
      <c r="K76" s="49">
        <v>100000</v>
      </c>
      <c r="L76" s="192" t="s">
        <v>780</v>
      </c>
      <c r="M76" s="14" t="s">
        <v>489</v>
      </c>
      <c r="N76" s="15" t="s">
        <v>28</v>
      </c>
      <c r="O76" s="50" t="s">
        <v>146</v>
      </c>
      <c r="P76" s="17"/>
    </row>
    <row r="77" spans="1:16" s="7" customFormat="1" ht="38.25" x14ac:dyDescent="0.2">
      <c r="A77" s="4">
        <f t="shared" si="3"/>
        <v>61</v>
      </c>
      <c r="B77" s="48" t="s">
        <v>606</v>
      </c>
      <c r="C77" s="48">
        <v>2922640</v>
      </c>
      <c r="D77" s="3" t="s">
        <v>376</v>
      </c>
      <c r="E77" s="3" t="s">
        <v>377</v>
      </c>
      <c r="F77" s="48"/>
      <c r="G77" s="48" t="s">
        <v>51</v>
      </c>
      <c r="H77" s="48">
        <v>1</v>
      </c>
      <c r="I77" s="29">
        <v>80439000000</v>
      </c>
      <c r="J77" s="122" t="s">
        <v>29</v>
      </c>
      <c r="K77" s="49">
        <v>440000</v>
      </c>
      <c r="L77" s="192" t="s">
        <v>780</v>
      </c>
      <c r="M77" s="14" t="s">
        <v>489</v>
      </c>
      <c r="N77" s="15" t="s">
        <v>28</v>
      </c>
      <c r="O77" s="50" t="s">
        <v>146</v>
      </c>
      <c r="P77" s="17"/>
    </row>
    <row r="78" spans="1:16" s="7" customFormat="1" ht="38.25" x14ac:dyDescent="0.2">
      <c r="A78" s="4">
        <f t="shared" si="3"/>
        <v>62</v>
      </c>
      <c r="B78" s="39" t="s">
        <v>607</v>
      </c>
      <c r="C78" s="48" t="s">
        <v>569</v>
      </c>
      <c r="D78" s="3" t="s">
        <v>378</v>
      </c>
      <c r="E78" s="3" t="s">
        <v>379</v>
      </c>
      <c r="F78" s="48"/>
      <c r="G78" s="48" t="s">
        <v>51</v>
      </c>
      <c r="H78" s="48">
        <v>1</v>
      </c>
      <c r="I78" s="29">
        <v>80439000000</v>
      </c>
      <c r="J78" s="122" t="s">
        <v>29</v>
      </c>
      <c r="K78" s="49">
        <v>100000</v>
      </c>
      <c r="L78" s="192" t="s">
        <v>780</v>
      </c>
      <c r="M78" s="14" t="s">
        <v>489</v>
      </c>
      <c r="N78" s="15" t="s">
        <v>28</v>
      </c>
      <c r="O78" s="50" t="s">
        <v>146</v>
      </c>
      <c r="P78" s="17"/>
    </row>
    <row r="79" spans="1:16" s="7" customFormat="1" ht="51" x14ac:dyDescent="0.2">
      <c r="A79" s="4">
        <f t="shared" si="3"/>
        <v>63</v>
      </c>
      <c r="B79" s="39" t="s">
        <v>608</v>
      </c>
      <c r="C79" s="48">
        <v>2920000</v>
      </c>
      <c r="D79" s="3" t="s">
        <v>381</v>
      </c>
      <c r="E79" s="3" t="s">
        <v>380</v>
      </c>
      <c r="F79" s="48"/>
      <c r="G79" s="48" t="s">
        <v>51</v>
      </c>
      <c r="H79" s="48">
        <v>1</v>
      </c>
      <c r="I79" s="29">
        <v>80439000000</v>
      </c>
      <c r="J79" s="122" t="s">
        <v>29</v>
      </c>
      <c r="K79" s="49">
        <v>125000</v>
      </c>
      <c r="L79" s="192" t="s">
        <v>780</v>
      </c>
      <c r="M79" s="14" t="s">
        <v>489</v>
      </c>
      <c r="N79" s="15" t="s">
        <v>28</v>
      </c>
      <c r="O79" s="50" t="s">
        <v>146</v>
      </c>
      <c r="P79" s="17"/>
    </row>
    <row r="80" spans="1:16" s="7" customFormat="1" ht="38.25" x14ac:dyDescent="0.2">
      <c r="A80" s="4">
        <f t="shared" si="3"/>
        <v>64</v>
      </c>
      <c r="B80" s="39" t="s">
        <v>596</v>
      </c>
      <c r="C80" s="24" t="s">
        <v>344</v>
      </c>
      <c r="D80" s="3" t="s">
        <v>130</v>
      </c>
      <c r="E80" s="3" t="s">
        <v>131</v>
      </c>
      <c r="F80" s="48"/>
      <c r="G80" s="48" t="s">
        <v>127</v>
      </c>
      <c r="H80" s="48">
        <v>2776.8</v>
      </c>
      <c r="I80" s="29">
        <v>80439000000</v>
      </c>
      <c r="J80" s="122" t="s">
        <v>29</v>
      </c>
      <c r="K80" s="49">
        <v>56491607.950000003</v>
      </c>
      <c r="L80" s="192" t="s">
        <v>780</v>
      </c>
      <c r="M80" s="14" t="s">
        <v>489</v>
      </c>
      <c r="N80" s="15" t="s">
        <v>28</v>
      </c>
      <c r="O80" s="50" t="s">
        <v>146</v>
      </c>
      <c r="P80" s="17"/>
    </row>
    <row r="81" spans="1:16" s="7" customFormat="1" ht="38.25" x14ac:dyDescent="0.2">
      <c r="A81" s="4">
        <f t="shared" si="3"/>
        <v>65</v>
      </c>
      <c r="B81" s="39" t="s">
        <v>596</v>
      </c>
      <c r="C81" s="24" t="s">
        <v>344</v>
      </c>
      <c r="D81" s="3" t="s">
        <v>132</v>
      </c>
      <c r="E81" s="3" t="s">
        <v>133</v>
      </c>
      <c r="F81" s="48"/>
      <c r="G81" s="177" t="s">
        <v>715</v>
      </c>
      <c r="H81" s="48"/>
      <c r="I81" s="29">
        <v>80439000000</v>
      </c>
      <c r="J81" s="122" t="s">
        <v>29</v>
      </c>
      <c r="K81" s="49"/>
      <c r="L81" s="47"/>
      <c r="M81" s="14"/>
      <c r="N81" s="15"/>
      <c r="O81" s="50"/>
      <c r="P81" s="17"/>
    </row>
    <row r="82" spans="1:16" s="7" customFormat="1" ht="38.25" x14ac:dyDescent="0.2">
      <c r="A82" s="4">
        <f t="shared" si="3"/>
        <v>66</v>
      </c>
      <c r="B82" s="39" t="s">
        <v>596</v>
      </c>
      <c r="C82" s="24" t="s">
        <v>344</v>
      </c>
      <c r="D82" s="3" t="s">
        <v>134</v>
      </c>
      <c r="E82" s="3" t="s">
        <v>135</v>
      </c>
      <c r="F82" s="48"/>
      <c r="G82" s="177" t="s">
        <v>127</v>
      </c>
      <c r="H82" s="48">
        <f>1510.5+1757.5</f>
        <v>3268</v>
      </c>
      <c r="I82" s="29">
        <v>80439000000</v>
      </c>
      <c r="J82" s="122" t="s">
        <v>29</v>
      </c>
      <c r="K82" s="49">
        <v>41064413.479999997</v>
      </c>
      <c r="L82" s="192" t="s">
        <v>780</v>
      </c>
      <c r="M82" s="14" t="s">
        <v>489</v>
      </c>
      <c r="N82" s="15" t="s">
        <v>28</v>
      </c>
      <c r="O82" s="50" t="s">
        <v>146</v>
      </c>
      <c r="P82" s="17"/>
    </row>
    <row r="83" spans="1:16" s="7" customFormat="1" ht="38.25" x14ac:dyDescent="0.2">
      <c r="A83" s="4">
        <f t="shared" si="3"/>
        <v>67</v>
      </c>
      <c r="B83" s="39" t="s">
        <v>596</v>
      </c>
      <c r="C83" s="24" t="s">
        <v>344</v>
      </c>
      <c r="D83" s="3" t="s">
        <v>136</v>
      </c>
      <c r="E83" s="3" t="s">
        <v>137</v>
      </c>
      <c r="F83" s="48"/>
      <c r="G83" s="177" t="s">
        <v>127</v>
      </c>
      <c r="H83" s="48">
        <v>2644.8</v>
      </c>
      <c r="I83" s="29">
        <v>80439000000</v>
      </c>
      <c r="J83" s="122" t="s">
        <v>29</v>
      </c>
      <c r="K83" s="49">
        <v>7265953.25</v>
      </c>
      <c r="L83" s="192" t="s">
        <v>780</v>
      </c>
      <c r="M83" s="14" t="s">
        <v>489</v>
      </c>
      <c r="N83" s="15" t="s">
        <v>28</v>
      </c>
      <c r="O83" s="50" t="s">
        <v>146</v>
      </c>
      <c r="P83" s="17"/>
    </row>
    <row r="84" spans="1:16" s="7" customFormat="1" ht="38.25" x14ac:dyDescent="0.2">
      <c r="A84" s="4">
        <f t="shared" si="3"/>
        <v>68</v>
      </c>
      <c r="B84" s="39" t="s">
        <v>596</v>
      </c>
      <c r="C84" s="24" t="s">
        <v>344</v>
      </c>
      <c r="D84" s="3" t="s">
        <v>140</v>
      </c>
      <c r="E84" s="3" t="s">
        <v>141</v>
      </c>
      <c r="F84" s="48"/>
      <c r="G84" s="48" t="s">
        <v>127</v>
      </c>
      <c r="H84" s="48">
        <f>7.55+7.55</f>
        <v>15.1</v>
      </c>
      <c r="I84" s="29">
        <v>80439000000</v>
      </c>
      <c r="J84" s="122" t="s">
        <v>29</v>
      </c>
      <c r="K84" s="49">
        <v>994041.61</v>
      </c>
      <c r="L84" s="192" t="s">
        <v>780</v>
      </c>
      <c r="M84" s="14" t="s">
        <v>489</v>
      </c>
      <c r="N84" s="15" t="s">
        <v>28</v>
      </c>
      <c r="O84" s="50" t="s">
        <v>146</v>
      </c>
      <c r="P84" s="17"/>
    </row>
    <row r="85" spans="1:16" s="7" customFormat="1" ht="38.25" x14ac:dyDescent="0.2">
      <c r="A85" s="4">
        <f t="shared" si="3"/>
        <v>69</v>
      </c>
      <c r="B85" s="39" t="s">
        <v>596</v>
      </c>
      <c r="C85" s="48" t="s">
        <v>345</v>
      </c>
      <c r="D85" s="3" t="s">
        <v>138</v>
      </c>
      <c r="E85" s="3" t="s">
        <v>139</v>
      </c>
      <c r="F85" s="48"/>
      <c r="G85" s="48" t="s">
        <v>127</v>
      </c>
      <c r="H85" s="48">
        <f>126.1+126.1</f>
        <v>252.2</v>
      </c>
      <c r="I85" s="29">
        <v>80439000000</v>
      </c>
      <c r="J85" s="122" t="s">
        <v>29</v>
      </c>
      <c r="K85" s="49">
        <v>6077770.3200000003</v>
      </c>
      <c r="L85" s="192" t="s">
        <v>780</v>
      </c>
      <c r="M85" s="14" t="s">
        <v>489</v>
      </c>
      <c r="N85" s="15" t="s">
        <v>28</v>
      </c>
      <c r="O85" s="50" t="s">
        <v>146</v>
      </c>
      <c r="P85" s="17"/>
    </row>
    <row r="86" spans="1:16" s="7" customFormat="1" ht="25.5" x14ac:dyDescent="0.2">
      <c r="A86" s="4">
        <f t="shared" si="3"/>
        <v>70</v>
      </c>
      <c r="B86" s="39" t="s">
        <v>609</v>
      </c>
      <c r="C86" s="48" t="s">
        <v>343</v>
      </c>
      <c r="D86" s="3" t="s">
        <v>143</v>
      </c>
      <c r="E86" s="3" t="s">
        <v>144</v>
      </c>
      <c r="F86" s="48"/>
      <c r="G86" s="48" t="s">
        <v>51</v>
      </c>
      <c r="H86" s="48">
        <v>600</v>
      </c>
      <c r="I86" s="29">
        <v>80439000000</v>
      </c>
      <c r="J86" s="223" t="s">
        <v>29</v>
      </c>
      <c r="K86" s="260">
        <v>276672.24000000005</v>
      </c>
      <c r="L86" s="261" t="s">
        <v>780</v>
      </c>
      <c r="M86" s="47" t="s">
        <v>490</v>
      </c>
      <c r="N86" s="231" t="s">
        <v>28</v>
      </c>
      <c r="O86" s="262" t="s">
        <v>150</v>
      </c>
      <c r="P86" s="17"/>
    </row>
    <row r="87" spans="1:16" s="7" customFormat="1" ht="38.25" customHeight="1" x14ac:dyDescent="0.2">
      <c r="A87" s="4">
        <f t="shared" si="3"/>
        <v>71</v>
      </c>
      <c r="B87" s="39" t="s">
        <v>609</v>
      </c>
      <c r="C87" s="48" t="s">
        <v>343</v>
      </c>
      <c r="D87" s="3" t="s">
        <v>143</v>
      </c>
      <c r="E87" s="3" t="s">
        <v>144</v>
      </c>
      <c r="F87" s="48"/>
      <c r="G87" s="48" t="s">
        <v>51</v>
      </c>
      <c r="H87" s="48">
        <v>600</v>
      </c>
      <c r="I87" s="29">
        <v>80439000000</v>
      </c>
      <c r="J87" s="224"/>
      <c r="K87" s="260"/>
      <c r="L87" s="224"/>
      <c r="M87" s="47" t="s">
        <v>490</v>
      </c>
      <c r="N87" s="224"/>
      <c r="O87" s="262"/>
      <c r="P87" s="17"/>
    </row>
    <row r="88" spans="1:16" s="7" customFormat="1" ht="38.25" customHeight="1" x14ac:dyDescent="0.2">
      <c r="A88" s="4">
        <f t="shared" si="3"/>
        <v>72</v>
      </c>
      <c r="B88" s="39" t="s">
        <v>609</v>
      </c>
      <c r="C88" s="48" t="s">
        <v>343</v>
      </c>
      <c r="D88" s="3" t="s">
        <v>143</v>
      </c>
      <c r="E88" s="3" t="s">
        <v>144</v>
      </c>
      <c r="F88" s="48"/>
      <c r="G88" s="48" t="s">
        <v>51</v>
      </c>
      <c r="H88" s="48">
        <v>420</v>
      </c>
      <c r="I88" s="29">
        <v>80439000000</v>
      </c>
      <c r="J88" s="224"/>
      <c r="K88" s="260"/>
      <c r="L88" s="224"/>
      <c r="M88" s="47" t="s">
        <v>490</v>
      </c>
      <c r="N88" s="224"/>
      <c r="O88" s="262"/>
      <c r="P88" s="17"/>
    </row>
    <row r="89" spans="1:16" s="7" customFormat="1" ht="38.25" customHeight="1" x14ac:dyDescent="0.2">
      <c r="A89" s="4">
        <f t="shared" si="3"/>
        <v>73</v>
      </c>
      <c r="B89" s="39" t="s">
        <v>609</v>
      </c>
      <c r="C89" s="48" t="s">
        <v>343</v>
      </c>
      <c r="D89" s="3" t="s">
        <v>143</v>
      </c>
      <c r="E89" s="3" t="s">
        <v>144</v>
      </c>
      <c r="F89" s="48"/>
      <c r="G89" s="48" t="s">
        <v>51</v>
      </c>
      <c r="H89" s="48">
        <v>460</v>
      </c>
      <c r="I89" s="29">
        <v>80439000000</v>
      </c>
      <c r="J89" s="224"/>
      <c r="K89" s="260"/>
      <c r="L89" s="224"/>
      <c r="M89" s="47" t="s">
        <v>490</v>
      </c>
      <c r="N89" s="224"/>
      <c r="O89" s="262"/>
      <c r="P89" s="17"/>
    </row>
    <row r="90" spans="1:16" s="7" customFormat="1" ht="38.25" customHeight="1" x14ac:dyDescent="0.2">
      <c r="A90" s="4">
        <f t="shared" si="3"/>
        <v>74</v>
      </c>
      <c r="B90" s="39" t="s">
        <v>609</v>
      </c>
      <c r="C90" s="48" t="s">
        <v>343</v>
      </c>
      <c r="D90" s="3" t="s">
        <v>143</v>
      </c>
      <c r="E90" s="3" t="s">
        <v>144</v>
      </c>
      <c r="F90" s="48"/>
      <c r="G90" s="48" t="s">
        <v>51</v>
      </c>
      <c r="H90" s="48">
        <v>110</v>
      </c>
      <c r="I90" s="29">
        <v>80439000000</v>
      </c>
      <c r="J90" s="224"/>
      <c r="K90" s="260"/>
      <c r="L90" s="224"/>
      <c r="M90" s="47" t="s">
        <v>490</v>
      </c>
      <c r="N90" s="224"/>
      <c r="O90" s="262"/>
      <c r="P90" s="17"/>
    </row>
    <row r="91" spans="1:16" s="7" customFormat="1" ht="38.25" customHeight="1" x14ac:dyDescent="0.2">
      <c r="A91" s="4">
        <f t="shared" si="3"/>
        <v>75</v>
      </c>
      <c r="B91" s="39" t="s">
        <v>609</v>
      </c>
      <c r="C91" s="48" t="s">
        <v>343</v>
      </c>
      <c r="D91" s="3" t="s">
        <v>143</v>
      </c>
      <c r="E91" s="3" t="s">
        <v>144</v>
      </c>
      <c r="F91" s="48"/>
      <c r="G91" s="48" t="s">
        <v>51</v>
      </c>
      <c r="H91" s="48">
        <v>540</v>
      </c>
      <c r="I91" s="29">
        <v>80439000000</v>
      </c>
      <c r="J91" s="224"/>
      <c r="K91" s="260"/>
      <c r="L91" s="224"/>
      <c r="M91" s="47" t="s">
        <v>490</v>
      </c>
      <c r="N91" s="224"/>
      <c r="O91" s="262"/>
      <c r="P91" s="17"/>
    </row>
    <row r="92" spans="1:16" s="7" customFormat="1" ht="38.25" customHeight="1" x14ac:dyDescent="0.2">
      <c r="A92" s="4">
        <f t="shared" si="3"/>
        <v>76</v>
      </c>
      <c r="B92" s="39" t="s">
        <v>609</v>
      </c>
      <c r="C92" s="48" t="s">
        <v>343</v>
      </c>
      <c r="D92" s="3" t="s">
        <v>143</v>
      </c>
      <c r="E92" s="3" t="s">
        <v>144</v>
      </c>
      <c r="F92" s="48"/>
      <c r="G92" s="48" t="s">
        <v>51</v>
      </c>
      <c r="H92" s="48">
        <v>276</v>
      </c>
      <c r="I92" s="29">
        <v>80439000000</v>
      </c>
      <c r="J92" s="224"/>
      <c r="K92" s="260"/>
      <c r="L92" s="224"/>
      <c r="M92" s="47" t="s">
        <v>490</v>
      </c>
      <c r="N92" s="224"/>
      <c r="O92" s="262"/>
      <c r="P92" s="17"/>
    </row>
    <row r="93" spans="1:16" s="7" customFormat="1" ht="38.25" customHeight="1" x14ac:dyDescent="0.2">
      <c r="A93" s="4">
        <f t="shared" si="3"/>
        <v>77</v>
      </c>
      <c r="B93" s="39" t="s">
        <v>609</v>
      </c>
      <c r="C93" s="48" t="s">
        <v>343</v>
      </c>
      <c r="D93" s="3" t="s">
        <v>145</v>
      </c>
      <c r="E93" s="3" t="s">
        <v>144</v>
      </c>
      <c r="F93" s="48"/>
      <c r="G93" s="48" t="s">
        <v>51</v>
      </c>
      <c r="H93" s="48">
        <v>600</v>
      </c>
      <c r="I93" s="29">
        <v>80439000000</v>
      </c>
      <c r="J93" s="224"/>
      <c r="K93" s="260"/>
      <c r="L93" s="224"/>
      <c r="M93" s="47" t="s">
        <v>490</v>
      </c>
      <c r="N93" s="224"/>
      <c r="O93" s="262"/>
      <c r="P93" s="17"/>
    </row>
    <row r="94" spans="1:16" s="7" customFormat="1" ht="38.25" customHeight="1" x14ac:dyDescent="0.2">
      <c r="A94" s="4">
        <f t="shared" si="3"/>
        <v>78</v>
      </c>
      <c r="B94" s="39" t="s">
        <v>609</v>
      </c>
      <c r="C94" s="48" t="s">
        <v>343</v>
      </c>
      <c r="D94" s="3" t="s">
        <v>145</v>
      </c>
      <c r="E94" s="3" t="s">
        <v>144</v>
      </c>
      <c r="F94" s="48"/>
      <c r="G94" s="48" t="s">
        <v>51</v>
      </c>
      <c r="H94" s="48">
        <v>600</v>
      </c>
      <c r="I94" s="29">
        <v>80439000000</v>
      </c>
      <c r="J94" s="224"/>
      <c r="K94" s="260"/>
      <c r="L94" s="224"/>
      <c r="M94" s="47" t="s">
        <v>490</v>
      </c>
      <c r="N94" s="224"/>
      <c r="O94" s="262"/>
      <c r="P94" s="17"/>
    </row>
    <row r="95" spans="1:16" s="7" customFormat="1" ht="38.25" customHeight="1" x14ac:dyDescent="0.2">
      <c r="A95" s="4">
        <f t="shared" si="3"/>
        <v>79</v>
      </c>
      <c r="B95" s="39" t="s">
        <v>609</v>
      </c>
      <c r="C95" s="48" t="s">
        <v>343</v>
      </c>
      <c r="D95" s="3" t="s">
        <v>145</v>
      </c>
      <c r="E95" s="3" t="s">
        <v>144</v>
      </c>
      <c r="F95" s="48"/>
      <c r="G95" s="48" t="s">
        <v>51</v>
      </c>
      <c r="H95" s="48">
        <v>420</v>
      </c>
      <c r="I95" s="29">
        <v>80439000000</v>
      </c>
      <c r="J95" s="224"/>
      <c r="K95" s="260"/>
      <c r="L95" s="224"/>
      <c r="M95" s="47" t="s">
        <v>490</v>
      </c>
      <c r="N95" s="224"/>
      <c r="O95" s="262"/>
      <c r="P95" s="17"/>
    </row>
    <row r="96" spans="1:16" s="7" customFormat="1" ht="38.25" customHeight="1" x14ac:dyDescent="0.2">
      <c r="A96" s="4">
        <f t="shared" si="3"/>
        <v>80</v>
      </c>
      <c r="B96" s="39" t="s">
        <v>609</v>
      </c>
      <c r="C96" s="48" t="s">
        <v>343</v>
      </c>
      <c r="D96" s="3" t="s">
        <v>145</v>
      </c>
      <c r="E96" s="3" t="s">
        <v>144</v>
      </c>
      <c r="F96" s="48"/>
      <c r="G96" s="48" t="s">
        <v>51</v>
      </c>
      <c r="H96" s="48">
        <v>460</v>
      </c>
      <c r="I96" s="29">
        <v>80439000000</v>
      </c>
      <c r="J96" s="224"/>
      <c r="K96" s="260"/>
      <c r="L96" s="224"/>
      <c r="M96" s="47" t="s">
        <v>490</v>
      </c>
      <c r="N96" s="224"/>
      <c r="O96" s="262"/>
      <c r="P96" s="17"/>
    </row>
    <row r="97" spans="1:16" s="7" customFormat="1" ht="38.25" customHeight="1" x14ac:dyDescent="0.2">
      <c r="A97" s="4">
        <f t="shared" si="3"/>
        <v>81</v>
      </c>
      <c r="B97" s="39" t="s">
        <v>609</v>
      </c>
      <c r="C97" s="48" t="s">
        <v>343</v>
      </c>
      <c r="D97" s="3" t="s">
        <v>145</v>
      </c>
      <c r="E97" s="3" t="s">
        <v>144</v>
      </c>
      <c r="F97" s="48"/>
      <c r="G97" s="48" t="s">
        <v>51</v>
      </c>
      <c r="H97" s="48">
        <v>110</v>
      </c>
      <c r="I97" s="29">
        <v>80439000000</v>
      </c>
      <c r="J97" s="224"/>
      <c r="K97" s="260"/>
      <c r="L97" s="224"/>
      <c r="M97" s="47">
        <v>41821</v>
      </c>
      <c r="N97" s="224"/>
      <c r="O97" s="262"/>
      <c r="P97" s="17"/>
    </row>
    <row r="98" spans="1:16" s="7" customFormat="1" ht="38.25" customHeight="1" x14ac:dyDescent="0.2">
      <c r="A98" s="4">
        <f t="shared" si="3"/>
        <v>82</v>
      </c>
      <c r="B98" s="39" t="s">
        <v>609</v>
      </c>
      <c r="C98" s="48" t="s">
        <v>343</v>
      </c>
      <c r="D98" s="3" t="s">
        <v>145</v>
      </c>
      <c r="E98" s="3" t="s">
        <v>144</v>
      </c>
      <c r="F98" s="48"/>
      <c r="G98" s="48" t="s">
        <v>51</v>
      </c>
      <c r="H98" s="48">
        <v>540</v>
      </c>
      <c r="I98" s="29">
        <v>80439000000</v>
      </c>
      <c r="J98" s="224"/>
      <c r="K98" s="260"/>
      <c r="L98" s="224"/>
      <c r="M98" s="47" t="s">
        <v>490</v>
      </c>
      <c r="N98" s="224"/>
      <c r="O98" s="262"/>
      <c r="P98" s="17"/>
    </row>
    <row r="99" spans="1:16" s="7" customFormat="1" ht="38.25" customHeight="1" x14ac:dyDescent="0.2">
      <c r="A99" s="4">
        <f t="shared" si="3"/>
        <v>83</v>
      </c>
      <c r="B99" s="39" t="s">
        <v>609</v>
      </c>
      <c r="C99" s="48" t="s">
        <v>343</v>
      </c>
      <c r="D99" s="3" t="s">
        <v>145</v>
      </c>
      <c r="E99" s="3" t="s">
        <v>144</v>
      </c>
      <c r="F99" s="48"/>
      <c r="G99" s="48" t="s">
        <v>51</v>
      </c>
      <c r="H99" s="48">
        <v>276</v>
      </c>
      <c r="I99" s="29">
        <v>80439000000</v>
      </c>
      <c r="J99" s="225"/>
      <c r="K99" s="260"/>
      <c r="L99" s="225"/>
      <c r="M99" s="47" t="s">
        <v>490</v>
      </c>
      <c r="N99" s="225"/>
      <c r="O99" s="262"/>
      <c r="P99" s="17"/>
    </row>
    <row r="100" spans="1:16" s="7" customFormat="1" ht="26.25" customHeight="1" x14ac:dyDescent="0.2">
      <c r="A100" s="4">
        <f t="shared" si="3"/>
        <v>84</v>
      </c>
      <c r="B100" s="181" t="s">
        <v>612</v>
      </c>
      <c r="C100" s="180" t="s">
        <v>570</v>
      </c>
      <c r="D100" s="170" t="s">
        <v>151</v>
      </c>
      <c r="E100" s="170" t="s">
        <v>201</v>
      </c>
      <c r="F100" s="177"/>
      <c r="G100" s="180" t="s">
        <v>124</v>
      </c>
      <c r="H100" s="180">
        <v>139</v>
      </c>
      <c r="I100" s="29">
        <v>80439000000</v>
      </c>
      <c r="J100" s="223" t="s">
        <v>29</v>
      </c>
      <c r="K100" s="263">
        <v>950498.62070000009</v>
      </c>
      <c r="L100" s="221">
        <v>41760</v>
      </c>
      <c r="M100" s="221" t="s">
        <v>489</v>
      </c>
      <c r="N100" s="231" t="s">
        <v>28</v>
      </c>
      <c r="O100" s="237" t="s">
        <v>146</v>
      </c>
      <c r="P100" s="17"/>
    </row>
    <row r="101" spans="1:16" s="7" customFormat="1" ht="38.25" customHeight="1" x14ac:dyDescent="0.2">
      <c r="A101" s="4">
        <f t="shared" ref="A101:A164" si="4">A100+1</f>
        <v>85</v>
      </c>
      <c r="B101" s="181" t="s">
        <v>612</v>
      </c>
      <c r="C101" s="180" t="s">
        <v>570</v>
      </c>
      <c r="D101" s="170" t="s">
        <v>152</v>
      </c>
      <c r="E101" s="170" t="s">
        <v>202</v>
      </c>
      <c r="F101" s="177"/>
      <c r="G101" s="180" t="s">
        <v>124</v>
      </c>
      <c r="H101" s="180">
        <v>76</v>
      </c>
      <c r="I101" s="29">
        <v>80439000000</v>
      </c>
      <c r="J101" s="224"/>
      <c r="K101" s="263"/>
      <c r="L101" s="221"/>
      <c r="M101" s="221"/>
      <c r="N101" s="224"/>
      <c r="O101" s="237"/>
      <c r="P101" s="17"/>
    </row>
    <row r="102" spans="1:16" s="7" customFormat="1" ht="38.25" customHeight="1" x14ac:dyDescent="0.2">
      <c r="A102" s="4">
        <f t="shared" si="4"/>
        <v>86</v>
      </c>
      <c r="B102" s="181" t="s">
        <v>612</v>
      </c>
      <c r="C102" s="180" t="s">
        <v>570</v>
      </c>
      <c r="D102" s="170" t="s">
        <v>153</v>
      </c>
      <c r="E102" s="170" t="s">
        <v>202</v>
      </c>
      <c r="F102" s="177"/>
      <c r="G102" s="180" t="s">
        <v>124</v>
      </c>
      <c r="H102" s="180">
        <v>44</v>
      </c>
      <c r="I102" s="29">
        <v>80439000000</v>
      </c>
      <c r="J102" s="224"/>
      <c r="K102" s="263"/>
      <c r="L102" s="221"/>
      <c r="M102" s="221"/>
      <c r="N102" s="224"/>
      <c r="O102" s="237"/>
      <c r="P102" s="17"/>
    </row>
    <row r="103" spans="1:16" s="7" customFormat="1" ht="38.25" customHeight="1" x14ac:dyDescent="0.2">
      <c r="A103" s="4">
        <f t="shared" si="4"/>
        <v>87</v>
      </c>
      <c r="B103" s="181" t="s">
        <v>612</v>
      </c>
      <c r="C103" s="180" t="s">
        <v>570</v>
      </c>
      <c r="D103" s="170" t="s">
        <v>151</v>
      </c>
      <c r="E103" s="170" t="s">
        <v>201</v>
      </c>
      <c r="F103" s="177"/>
      <c r="G103" s="180" t="s">
        <v>124</v>
      </c>
      <c r="H103" s="180">
        <v>386</v>
      </c>
      <c r="I103" s="29">
        <v>80439000000</v>
      </c>
      <c r="J103" s="224"/>
      <c r="K103" s="263"/>
      <c r="L103" s="221"/>
      <c r="M103" s="221"/>
      <c r="N103" s="224"/>
      <c r="O103" s="237"/>
      <c r="P103" s="17"/>
    </row>
    <row r="104" spans="1:16" s="7" customFormat="1" ht="38.25" customHeight="1" x14ac:dyDescent="0.2">
      <c r="A104" s="4">
        <f t="shared" si="4"/>
        <v>88</v>
      </c>
      <c r="B104" s="181" t="s">
        <v>612</v>
      </c>
      <c r="C104" s="180" t="s">
        <v>570</v>
      </c>
      <c r="D104" s="170" t="s">
        <v>152</v>
      </c>
      <c r="E104" s="170" t="s">
        <v>202</v>
      </c>
      <c r="F104" s="177"/>
      <c r="G104" s="180" t="s">
        <v>124</v>
      </c>
      <c r="H104" s="180">
        <v>324</v>
      </c>
      <c r="I104" s="29">
        <v>80439000000</v>
      </c>
      <c r="J104" s="224"/>
      <c r="K104" s="263"/>
      <c r="L104" s="221"/>
      <c r="M104" s="221"/>
      <c r="N104" s="224"/>
      <c r="O104" s="237"/>
      <c r="P104" s="17"/>
    </row>
    <row r="105" spans="1:16" s="7" customFormat="1" ht="38.25" customHeight="1" x14ac:dyDescent="0.2">
      <c r="A105" s="4">
        <f t="shared" si="4"/>
        <v>89</v>
      </c>
      <c r="B105" s="181" t="s">
        <v>612</v>
      </c>
      <c r="C105" s="180" t="s">
        <v>570</v>
      </c>
      <c r="D105" s="170" t="s">
        <v>153</v>
      </c>
      <c r="E105" s="170" t="s">
        <v>202</v>
      </c>
      <c r="F105" s="177"/>
      <c r="G105" s="180" t="s">
        <v>124</v>
      </c>
      <c r="H105" s="180">
        <v>3</v>
      </c>
      <c r="I105" s="29">
        <v>80439000000</v>
      </c>
      <c r="J105" s="224"/>
      <c r="K105" s="263"/>
      <c r="L105" s="221"/>
      <c r="M105" s="221"/>
      <c r="N105" s="224"/>
      <c r="O105" s="237"/>
      <c r="P105" s="17"/>
    </row>
    <row r="106" spans="1:16" s="7" customFormat="1" ht="38.25" customHeight="1" x14ac:dyDescent="0.2">
      <c r="A106" s="4">
        <f t="shared" si="4"/>
        <v>90</v>
      </c>
      <c r="B106" s="181" t="s">
        <v>612</v>
      </c>
      <c r="C106" s="180" t="s">
        <v>570</v>
      </c>
      <c r="D106" s="170" t="s">
        <v>151</v>
      </c>
      <c r="E106" s="170" t="s">
        <v>201</v>
      </c>
      <c r="F106" s="177"/>
      <c r="G106" s="180" t="s">
        <v>124</v>
      </c>
      <c r="H106" s="180">
        <v>56</v>
      </c>
      <c r="I106" s="29">
        <v>80439000000</v>
      </c>
      <c r="J106" s="224"/>
      <c r="K106" s="263"/>
      <c r="L106" s="221"/>
      <c r="M106" s="221"/>
      <c r="N106" s="224"/>
      <c r="O106" s="237"/>
      <c r="P106" s="17"/>
    </row>
    <row r="107" spans="1:16" s="7" customFormat="1" ht="38.25" customHeight="1" x14ac:dyDescent="0.2">
      <c r="A107" s="4">
        <f t="shared" si="4"/>
        <v>91</v>
      </c>
      <c r="B107" s="181" t="s">
        <v>612</v>
      </c>
      <c r="C107" s="180" t="s">
        <v>570</v>
      </c>
      <c r="D107" s="170" t="s">
        <v>152</v>
      </c>
      <c r="E107" s="170" t="s">
        <v>202</v>
      </c>
      <c r="F107" s="177"/>
      <c r="G107" s="180" t="s">
        <v>124</v>
      </c>
      <c r="H107" s="180">
        <v>64</v>
      </c>
      <c r="I107" s="29">
        <v>80439000000</v>
      </c>
      <c r="J107" s="224"/>
      <c r="K107" s="263"/>
      <c r="L107" s="221"/>
      <c r="M107" s="221"/>
      <c r="N107" s="224"/>
      <c r="O107" s="237"/>
      <c r="P107" s="17"/>
    </row>
    <row r="108" spans="1:16" s="7" customFormat="1" ht="38.25" customHeight="1" x14ac:dyDescent="0.2">
      <c r="A108" s="4">
        <f t="shared" si="4"/>
        <v>92</v>
      </c>
      <c r="B108" s="181" t="s">
        <v>612</v>
      </c>
      <c r="C108" s="180" t="s">
        <v>570</v>
      </c>
      <c r="D108" s="170" t="s">
        <v>153</v>
      </c>
      <c r="E108" s="170" t="s">
        <v>202</v>
      </c>
      <c r="F108" s="177"/>
      <c r="G108" s="180" t="s">
        <v>124</v>
      </c>
      <c r="H108" s="180">
        <v>1</v>
      </c>
      <c r="I108" s="29">
        <v>80439000000</v>
      </c>
      <c r="J108" s="224"/>
      <c r="K108" s="263"/>
      <c r="L108" s="221"/>
      <c r="M108" s="221"/>
      <c r="N108" s="224"/>
      <c r="O108" s="237"/>
      <c r="P108" s="17"/>
    </row>
    <row r="109" spans="1:16" s="7" customFormat="1" ht="38.25" customHeight="1" x14ac:dyDescent="0.2">
      <c r="A109" s="4">
        <f t="shared" si="4"/>
        <v>93</v>
      </c>
      <c r="B109" s="181" t="s">
        <v>612</v>
      </c>
      <c r="C109" s="180" t="s">
        <v>570</v>
      </c>
      <c r="D109" s="170" t="s">
        <v>151</v>
      </c>
      <c r="E109" s="170" t="s">
        <v>201</v>
      </c>
      <c r="F109" s="177"/>
      <c r="G109" s="180" t="s">
        <v>124</v>
      </c>
      <c r="H109" s="180">
        <v>150</v>
      </c>
      <c r="I109" s="29">
        <v>80439000000</v>
      </c>
      <c r="J109" s="224"/>
      <c r="K109" s="263"/>
      <c r="L109" s="221"/>
      <c r="M109" s="221"/>
      <c r="N109" s="224"/>
      <c r="O109" s="237"/>
      <c r="P109" s="17"/>
    </row>
    <row r="110" spans="1:16" s="7" customFormat="1" ht="38.25" customHeight="1" x14ac:dyDescent="0.2">
      <c r="A110" s="4">
        <f t="shared" si="4"/>
        <v>94</v>
      </c>
      <c r="B110" s="181" t="s">
        <v>612</v>
      </c>
      <c r="C110" s="180" t="s">
        <v>570</v>
      </c>
      <c r="D110" s="170" t="s">
        <v>152</v>
      </c>
      <c r="E110" s="170" t="s">
        <v>202</v>
      </c>
      <c r="F110" s="177"/>
      <c r="G110" s="180" t="s">
        <v>124</v>
      </c>
      <c r="H110" s="180">
        <v>108</v>
      </c>
      <c r="I110" s="29">
        <v>80439000000</v>
      </c>
      <c r="J110" s="224"/>
      <c r="K110" s="263"/>
      <c r="L110" s="221"/>
      <c r="M110" s="221"/>
      <c r="N110" s="224"/>
      <c r="O110" s="237"/>
      <c r="P110" s="17"/>
    </row>
    <row r="111" spans="1:16" s="7" customFormat="1" ht="38.25" customHeight="1" x14ac:dyDescent="0.2">
      <c r="A111" s="4">
        <f t="shared" si="4"/>
        <v>95</v>
      </c>
      <c r="B111" s="181" t="s">
        <v>612</v>
      </c>
      <c r="C111" s="180" t="s">
        <v>570</v>
      </c>
      <c r="D111" s="170" t="s">
        <v>153</v>
      </c>
      <c r="E111" s="170" t="s">
        <v>202</v>
      </c>
      <c r="F111" s="177"/>
      <c r="G111" s="180" t="s">
        <v>124</v>
      </c>
      <c r="H111" s="180">
        <v>2</v>
      </c>
      <c r="I111" s="29">
        <v>80439000000</v>
      </c>
      <c r="J111" s="224"/>
      <c r="K111" s="263"/>
      <c r="L111" s="221"/>
      <c r="M111" s="221"/>
      <c r="N111" s="224"/>
      <c r="O111" s="237"/>
      <c r="P111" s="17"/>
    </row>
    <row r="112" spans="1:16" s="7" customFormat="1" ht="38.25" customHeight="1" x14ac:dyDescent="0.2">
      <c r="A112" s="4">
        <f t="shared" si="4"/>
        <v>96</v>
      </c>
      <c r="B112" s="181" t="s">
        <v>612</v>
      </c>
      <c r="C112" s="180" t="s">
        <v>570</v>
      </c>
      <c r="D112" s="170" t="s">
        <v>151</v>
      </c>
      <c r="E112" s="170" t="s">
        <v>201</v>
      </c>
      <c r="F112" s="177"/>
      <c r="G112" s="180" t="s">
        <v>124</v>
      </c>
      <c r="H112" s="180">
        <v>96</v>
      </c>
      <c r="I112" s="29">
        <v>80439000000</v>
      </c>
      <c r="J112" s="224"/>
      <c r="K112" s="263"/>
      <c r="L112" s="221"/>
      <c r="M112" s="221"/>
      <c r="N112" s="224"/>
      <c r="O112" s="237"/>
      <c r="P112" s="17"/>
    </row>
    <row r="113" spans="1:16" s="7" customFormat="1" ht="38.25" customHeight="1" x14ac:dyDescent="0.2">
      <c r="A113" s="4">
        <f t="shared" si="4"/>
        <v>97</v>
      </c>
      <c r="B113" s="181" t="s">
        <v>612</v>
      </c>
      <c r="C113" s="180" t="s">
        <v>570</v>
      </c>
      <c r="D113" s="170" t="s">
        <v>153</v>
      </c>
      <c r="E113" s="170" t="s">
        <v>202</v>
      </c>
      <c r="F113" s="177"/>
      <c r="G113" s="180" t="s">
        <v>124</v>
      </c>
      <c r="H113" s="180">
        <v>1</v>
      </c>
      <c r="I113" s="29">
        <v>80439000000</v>
      </c>
      <c r="J113" s="224"/>
      <c r="K113" s="263"/>
      <c r="L113" s="221"/>
      <c r="M113" s="221"/>
      <c r="N113" s="224"/>
      <c r="O113" s="237"/>
      <c r="P113" s="17"/>
    </row>
    <row r="114" spans="1:16" s="7" customFormat="1" ht="38.25" customHeight="1" x14ac:dyDescent="0.2">
      <c r="A114" s="4">
        <f t="shared" si="4"/>
        <v>98</v>
      </c>
      <c r="B114" s="181" t="s">
        <v>612</v>
      </c>
      <c r="C114" s="180" t="s">
        <v>570</v>
      </c>
      <c r="D114" s="170" t="s">
        <v>152</v>
      </c>
      <c r="E114" s="170" t="s">
        <v>202</v>
      </c>
      <c r="F114" s="177"/>
      <c r="G114" s="180" t="s">
        <v>124</v>
      </c>
      <c r="H114" s="180">
        <v>94</v>
      </c>
      <c r="I114" s="29">
        <v>80439000000</v>
      </c>
      <c r="J114" s="224"/>
      <c r="K114" s="263"/>
      <c r="L114" s="221"/>
      <c r="M114" s="221"/>
      <c r="N114" s="224"/>
      <c r="O114" s="237"/>
      <c r="P114" s="17"/>
    </row>
    <row r="115" spans="1:16" s="7" customFormat="1" ht="38.25" customHeight="1" x14ac:dyDescent="0.2">
      <c r="A115" s="4">
        <f t="shared" si="4"/>
        <v>99</v>
      </c>
      <c r="B115" s="181" t="s">
        <v>612</v>
      </c>
      <c r="C115" s="180" t="s">
        <v>570</v>
      </c>
      <c r="D115" s="170" t="s">
        <v>151</v>
      </c>
      <c r="E115" s="170" t="s">
        <v>201</v>
      </c>
      <c r="F115" s="177"/>
      <c r="G115" s="180" t="s">
        <v>124</v>
      </c>
      <c r="H115" s="180">
        <v>162</v>
      </c>
      <c r="I115" s="29">
        <v>80439000000</v>
      </c>
      <c r="J115" s="224"/>
      <c r="K115" s="263"/>
      <c r="L115" s="221"/>
      <c r="M115" s="221"/>
      <c r="N115" s="224"/>
      <c r="O115" s="237"/>
      <c r="P115" s="17"/>
    </row>
    <row r="116" spans="1:16" s="7" customFormat="1" ht="38.25" customHeight="1" x14ac:dyDescent="0.2">
      <c r="A116" s="4">
        <f t="shared" si="4"/>
        <v>100</v>
      </c>
      <c r="B116" s="181" t="s">
        <v>612</v>
      </c>
      <c r="C116" s="180" t="s">
        <v>570</v>
      </c>
      <c r="D116" s="170" t="s">
        <v>152</v>
      </c>
      <c r="E116" s="170" t="s">
        <v>202</v>
      </c>
      <c r="F116" s="177"/>
      <c r="G116" s="180" t="s">
        <v>124</v>
      </c>
      <c r="H116" s="180">
        <v>156</v>
      </c>
      <c r="I116" s="29">
        <v>80439000000</v>
      </c>
      <c r="J116" s="224"/>
      <c r="K116" s="263"/>
      <c r="L116" s="221"/>
      <c r="M116" s="221"/>
      <c r="N116" s="224"/>
      <c r="O116" s="237"/>
      <c r="P116" s="17"/>
    </row>
    <row r="117" spans="1:16" s="7" customFormat="1" ht="38.25" customHeight="1" x14ac:dyDescent="0.2">
      <c r="A117" s="4">
        <f t="shared" si="4"/>
        <v>101</v>
      </c>
      <c r="B117" s="181" t="s">
        <v>612</v>
      </c>
      <c r="C117" s="180" t="s">
        <v>570</v>
      </c>
      <c r="D117" s="170" t="s">
        <v>153</v>
      </c>
      <c r="E117" s="170" t="s">
        <v>202</v>
      </c>
      <c r="F117" s="177"/>
      <c r="G117" s="180" t="s">
        <v>124</v>
      </c>
      <c r="H117" s="180">
        <v>1</v>
      </c>
      <c r="I117" s="29">
        <v>80439000000</v>
      </c>
      <c r="J117" s="224"/>
      <c r="K117" s="263"/>
      <c r="L117" s="221"/>
      <c r="M117" s="221"/>
      <c r="N117" s="224"/>
      <c r="O117" s="237"/>
      <c r="P117" s="17"/>
    </row>
    <row r="118" spans="1:16" s="7" customFormat="1" ht="38.25" customHeight="1" x14ac:dyDescent="0.2">
      <c r="A118" s="4">
        <f t="shared" si="4"/>
        <v>102</v>
      </c>
      <c r="B118" s="181" t="s">
        <v>612</v>
      </c>
      <c r="C118" s="180" t="s">
        <v>570</v>
      </c>
      <c r="D118" s="170" t="s">
        <v>151</v>
      </c>
      <c r="E118" s="170" t="s">
        <v>201</v>
      </c>
      <c r="F118" s="177"/>
      <c r="G118" s="180" t="s">
        <v>124</v>
      </c>
      <c r="H118" s="180">
        <v>175</v>
      </c>
      <c r="I118" s="29">
        <v>80439000000</v>
      </c>
      <c r="J118" s="224"/>
      <c r="K118" s="263"/>
      <c r="L118" s="221"/>
      <c r="M118" s="221"/>
      <c r="N118" s="224"/>
      <c r="O118" s="237"/>
      <c r="P118" s="17"/>
    </row>
    <row r="119" spans="1:16" s="7" customFormat="1" ht="38.25" customHeight="1" x14ac:dyDescent="0.2">
      <c r="A119" s="4">
        <f t="shared" si="4"/>
        <v>103</v>
      </c>
      <c r="B119" s="181" t="s">
        <v>612</v>
      </c>
      <c r="C119" s="180" t="s">
        <v>570</v>
      </c>
      <c r="D119" s="170" t="s">
        <v>152</v>
      </c>
      <c r="E119" s="170" t="s">
        <v>202</v>
      </c>
      <c r="F119" s="177"/>
      <c r="G119" s="180" t="s">
        <v>124</v>
      </c>
      <c r="H119" s="180">
        <v>158</v>
      </c>
      <c r="I119" s="29">
        <v>80439000000</v>
      </c>
      <c r="J119" s="224"/>
      <c r="K119" s="263"/>
      <c r="L119" s="221"/>
      <c r="M119" s="221"/>
      <c r="N119" s="224"/>
      <c r="O119" s="237"/>
      <c r="P119" s="17"/>
    </row>
    <row r="120" spans="1:16" s="7" customFormat="1" ht="38.25" customHeight="1" x14ac:dyDescent="0.2">
      <c r="A120" s="4">
        <f t="shared" si="4"/>
        <v>104</v>
      </c>
      <c r="B120" s="181" t="s">
        <v>612</v>
      </c>
      <c r="C120" s="180" t="s">
        <v>570</v>
      </c>
      <c r="D120" s="170" t="s">
        <v>153</v>
      </c>
      <c r="E120" s="170" t="s">
        <v>202</v>
      </c>
      <c r="F120" s="177"/>
      <c r="G120" s="180" t="s">
        <v>124</v>
      </c>
      <c r="H120" s="180">
        <v>1</v>
      </c>
      <c r="I120" s="29">
        <v>80439000000</v>
      </c>
      <c r="J120" s="225"/>
      <c r="K120" s="263"/>
      <c r="L120" s="221"/>
      <c r="M120" s="221"/>
      <c r="N120" s="225"/>
      <c r="O120" s="237"/>
      <c r="P120" s="17"/>
    </row>
    <row r="121" spans="1:16" s="7" customFormat="1" ht="24.75" customHeight="1" x14ac:dyDescent="0.2">
      <c r="A121" s="4">
        <f t="shared" si="4"/>
        <v>105</v>
      </c>
      <c r="B121" s="180" t="s">
        <v>611</v>
      </c>
      <c r="C121" s="180" t="s">
        <v>571</v>
      </c>
      <c r="D121" s="170" t="s">
        <v>154</v>
      </c>
      <c r="E121" s="170" t="s">
        <v>203</v>
      </c>
      <c r="F121" s="177"/>
      <c r="G121" s="180" t="s">
        <v>174</v>
      </c>
      <c r="H121" s="180">
        <v>41</v>
      </c>
      <c r="I121" s="29">
        <v>80439000000</v>
      </c>
      <c r="J121" s="223" t="s">
        <v>29</v>
      </c>
      <c r="K121" s="235">
        <v>1137006.9655999995</v>
      </c>
      <c r="L121" s="221">
        <v>41760</v>
      </c>
      <c r="M121" s="204" t="s">
        <v>489</v>
      </c>
      <c r="N121" s="231" t="s">
        <v>28</v>
      </c>
      <c r="O121" s="237" t="s">
        <v>146</v>
      </c>
      <c r="P121" s="17"/>
    </row>
    <row r="122" spans="1:16" s="7" customFormat="1" ht="38.25" customHeight="1" x14ac:dyDescent="0.2">
      <c r="A122" s="4">
        <f t="shared" si="4"/>
        <v>106</v>
      </c>
      <c r="B122" s="180" t="s">
        <v>611</v>
      </c>
      <c r="C122" s="180" t="s">
        <v>571</v>
      </c>
      <c r="D122" s="170" t="s">
        <v>155</v>
      </c>
      <c r="E122" s="170" t="s">
        <v>203</v>
      </c>
      <c r="F122" s="177"/>
      <c r="G122" s="180" t="s">
        <v>174</v>
      </c>
      <c r="H122" s="180">
        <v>71</v>
      </c>
      <c r="I122" s="29">
        <v>80439000000</v>
      </c>
      <c r="J122" s="224"/>
      <c r="K122" s="226"/>
      <c r="L122" s="221"/>
      <c r="M122" s="204"/>
      <c r="N122" s="224"/>
      <c r="O122" s="237"/>
      <c r="P122" s="17"/>
    </row>
    <row r="123" spans="1:16" s="7" customFormat="1" ht="38.25" customHeight="1" x14ac:dyDescent="0.2">
      <c r="A123" s="4">
        <f t="shared" si="4"/>
        <v>107</v>
      </c>
      <c r="B123" s="180" t="s">
        <v>611</v>
      </c>
      <c r="C123" s="180" t="s">
        <v>571</v>
      </c>
      <c r="D123" s="170" t="s">
        <v>156</v>
      </c>
      <c r="E123" s="170" t="s">
        <v>203</v>
      </c>
      <c r="F123" s="177"/>
      <c r="G123" s="180" t="s">
        <v>174</v>
      </c>
      <c r="H123" s="180">
        <v>16</v>
      </c>
      <c r="I123" s="29">
        <v>80439000000</v>
      </c>
      <c r="J123" s="224"/>
      <c r="K123" s="226"/>
      <c r="L123" s="221"/>
      <c r="M123" s="204"/>
      <c r="N123" s="224"/>
      <c r="O123" s="237"/>
      <c r="P123" s="17"/>
    </row>
    <row r="124" spans="1:16" s="7" customFormat="1" ht="38.25" customHeight="1" x14ac:dyDescent="0.2">
      <c r="A124" s="4">
        <f t="shared" si="4"/>
        <v>108</v>
      </c>
      <c r="B124" s="180" t="s">
        <v>611</v>
      </c>
      <c r="C124" s="180" t="s">
        <v>571</v>
      </c>
      <c r="D124" s="170" t="s">
        <v>157</v>
      </c>
      <c r="E124" s="170" t="s">
        <v>203</v>
      </c>
      <c r="F124" s="177"/>
      <c r="G124" s="180" t="s">
        <v>174</v>
      </c>
      <c r="H124" s="180">
        <v>53</v>
      </c>
      <c r="I124" s="29">
        <v>80439000000</v>
      </c>
      <c r="J124" s="224"/>
      <c r="K124" s="226"/>
      <c r="L124" s="221"/>
      <c r="M124" s="204"/>
      <c r="N124" s="224"/>
      <c r="O124" s="237"/>
      <c r="P124" s="17"/>
    </row>
    <row r="125" spans="1:16" s="7" customFormat="1" ht="38.25" customHeight="1" x14ac:dyDescent="0.2">
      <c r="A125" s="4">
        <f t="shared" si="4"/>
        <v>109</v>
      </c>
      <c r="B125" s="180" t="s">
        <v>611</v>
      </c>
      <c r="C125" s="180" t="s">
        <v>571</v>
      </c>
      <c r="D125" s="170" t="s">
        <v>154</v>
      </c>
      <c r="E125" s="170" t="s">
        <v>203</v>
      </c>
      <c r="F125" s="177"/>
      <c r="G125" s="180" t="s">
        <v>174</v>
      </c>
      <c r="H125" s="180">
        <v>245</v>
      </c>
      <c r="I125" s="29">
        <v>80439000000</v>
      </c>
      <c r="J125" s="224"/>
      <c r="K125" s="226"/>
      <c r="L125" s="221"/>
      <c r="M125" s="204"/>
      <c r="N125" s="224"/>
      <c r="O125" s="237"/>
      <c r="P125" s="17"/>
    </row>
    <row r="126" spans="1:16" s="7" customFormat="1" ht="38.25" customHeight="1" x14ac:dyDescent="0.2">
      <c r="A126" s="4">
        <f t="shared" si="4"/>
        <v>110</v>
      </c>
      <c r="B126" s="180" t="s">
        <v>611</v>
      </c>
      <c r="C126" s="180" t="s">
        <v>571</v>
      </c>
      <c r="D126" s="170" t="s">
        <v>155</v>
      </c>
      <c r="E126" s="170" t="s">
        <v>203</v>
      </c>
      <c r="F126" s="177"/>
      <c r="G126" s="180" t="s">
        <v>174</v>
      </c>
      <c r="H126" s="180">
        <v>24</v>
      </c>
      <c r="I126" s="29">
        <v>80439000000</v>
      </c>
      <c r="J126" s="224"/>
      <c r="K126" s="226"/>
      <c r="L126" s="221"/>
      <c r="M126" s="204"/>
      <c r="N126" s="224"/>
      <c r="O126" s="237"/>
      <c r="P126" s="17"/>
    </row>
    <row r="127" spans="1:16" s="7" customFormat="1" ht="38.25" customHeight="1" x14ac:dyDescent="0.2">
      <c r="A127" s="4">
        <f t="shared" si="4"/>
        <v>111</v>
      </c>
      <c r="B127" s="180" t="s">
        <v>611</v>
      </c>
      <c r="C127" s="180" t="s">
        <v>571</v>
      </c>
      <c r="D127" s="170" t="s">
        <v>156</v>
      </c>
      <c r="E127" s="170" t="s">
        <v>203</v>
      </c>
      <c r="F127" s="177"/>
      <c r="G127" s="180" t="s">
        <v>174</v>
      </c>
      <c r="H127" s="180">
        <v>5</v>
      </c>
      <c r="I127" s="29">
        <v>80439000000</v>
      </c>
      <c r="J127" s="224"/>
      <c r="K127" s="226"/>
      <c r="L127" s="221"/>
      <c r="M127" s="204"/>
      <c r="N127" s="224"/>
      <c r="O127" s="237"/>
      <c r="P127" s="17"/>
    </row>
    <row r="128" spans="1:16" s="7" customFormat="1" ht="38.25" customHeight="1" x14ac:dyDescent="0.2">
      <c r="A128" s="4">
        <f t="shared" si="4"/>
        <v>112</v>
      </c>
      <c r="B128" s="180" t="s">
        <v>611</v>
      </c>
      <c r="C128" s="180" t="s">
        <v>571</v>
      </c>
      <c r="D128" s="170" t="s">
        <v>157</v>
      </c>
      <c r="E128" s="170" t="s">
        <v>203</v>
      </c>
      <c r="F128" s="177"/>
      <c r="G128" s="180" t="s">
        <v>174</v>
      </c>
      <c r="H128" s="180">
        <v>16</v>
      </c>
      <c r="I128" s="29">
        <v>80439000000</v>
      </c>
      <c r="J128" s="224"/>
      <c r="K128" s="226"/>
      <c r="L128" s="221"/>
      <c r="M128" s="204"/>
      <c r="N128" s="224"/>
      <c r="O128" s="237"/>
      <c r="P128" s="17"/>
    </row>
    <row r="129" spans="1:16" s="7" customFormat="1" ht="38.25" customHeight="1" x14ac:dyDescent="0.2">
      <c r="A129" s="4">
        <f t="shared" si="4"/>
        <v>113</v>
      </c>
      <c r="B129" s="180" t="s">
        <v>611</v>
      </c>
      <c r="C129" s="180" t="s">
        <v>571</v>
      </c>
      <c r="D129" s="170" t="s">
        <v>154</v>
      </c>
      <c r="E129" s="170" t="s">
        <v>203</v>
      </c>
      <c r="F129" s="177"/>
      <c r="G129" s="180" t="s">
        <v>174</v>
      </c>
      <c r="H129" s="180">
        <v>57</v>
      </c>
      <c r="I129" s="29">
        <v>80439000000</v>
      </c>
      <c r="J129" s="224"/>
      <c r="K129" s="226"/>
      <c r="L129" s="221"/>
      <c r="M129" s="204"/>
      <c r="N129" s="224"/>
      <c r="O129" s="237"/>
      <c r="P129" s="17"/>
    </row>
    <row r="130" spans="1:16" s="7" customFormat="1" ht="38.25" customHeight="1" x14ac:dyDescent="0.2">
      <c r="A130" s="4">
        <f t="shared" si="4"/>
        <v>114</v>
      </c>
      <c r="B130" s="180" t="s">
        <v>611</v>
      </c>
      <c r="C130" s="180" t="s">
        <v>571</v>
      </c>
      <c r="D130" s="170" t="s">
        <v>155</v>
      </c>
      <c r="E130" s="170" t="s">
        <v>203</v>
      </c>
      <c r="F130" s="177"/>
      <c r="G130" s="180" t="s">
        <v>174</v>
      </c>
      <c r="H130" s="180">
        <v>6</v>
      </c>
      <c r="I130" s="29">
        <v>80439000000</v>
      </c>
      <c r="J130" s="224"/>
      <c r="K130" s="226"/>
      <c r="L130" s="221"/>
      <c r="M130" s="204"/>
      <c r="N130" s="224"/>
      <c r="O130" s="237"/>
      <c r="P130" s="17"/>
    </row>
    <row r="131" spans="1:16" s="7" customFormat="1" ht="38.25" customHeight="1" x14ac:dyDescent="0.2">
      <c r="A131" s="4">
        <f t="shared" si="4"/>
        <v>115</v>
      </c>
      <c r="B131" s="180" t="s">
        <v>611</v>
      </c>
      <c r="C131" s="180" t="s">
        <v>571</v>
      </c>
      <c r="D131" s="170" t="s">
        <v>156</v>
      </c>
      <c r="E131" s="170" t="s">
        <v>203</v>
      </c>
      <c r="F131" s="177"/>
      <c r="G131" s="180" t="s">
        <v>174</v>
      </c>
      <c r="H131" s="180">
        <v>1</v>
      </c>
      <c r="I131" s="29">
        <v>80439000000</v>
      </c>
      <c r="J131" s="224"/>
      <c r="K131" s="226"/>
      <c r="L131" s="221"/>
      <c r="M131" s="204"/>
      <c r="N131" s="224"/>
      <c r="O131" s="237"/>
      <c r="P131" s="17"/>
    </row>
    <row r="132" spans="1:16" s="7" customFormat="1" ht="38.25" customHeight="1" x14ac:dyDescent="0.2">
      <c r="A132" s="4">
        <f t="shared" si="4"/>
        <v>116</v>
      </c>
      <c r="B132" s="180" t="s">
        <v>611</v>
      </c>
      <c r="C132" s="180" t="s">
        <v>571</v>
      </c>
      <c r="D132" s="170" t="s">
        <v>157</v>
      </c>
      <c r="E132" s="170" t="s">
        <v>203</v>
      </c>
      <c r="F132" s="177"/>
      <c r="G132" s="180" t="s">
        <v>174</v>
      </c>
      <c r="H132" s="180">
        <v>6</v>
      </c>
      <c r="I132" s="29">
        <v>80439000000</v>
      </c>
      <c r="J132" s="224"/>
      <c r="K132" s="226"/>
      <c r="L132" s="221"/>
      <c r="M132" s="204"/>
      <c r="N132" s="224"/>
      <c r="O132" s="237"/>
      <c r="P132" s="17"/>
    </row>
    <row r="133" spans="1:16" s="7" customFormat="1" ht="38.25" customHeight="1" x14ac:dyDescent="0.2">
      <c r="A133" s="4">
        <f t="shared" si="4"/>
        <v>117</v>
      </c>
      <c r="B133" s="180" t="s">
        <v>611</v>
      </c>
      <c r="C133" s="180" t="s">
        <v>571</v>
      </c>
      <c r="D133" s="170" t="s">
        <v>187</v>
      </c>
      <c r="E133" s="170" t="s">
        <v>203</v>
      </c>
      <c r="F133" s="177"/>
      <c r="G133" s="180" t="s">
        <v>174</v>
      </c>
      <c r="H133" s="180">
        <v>88</v>
      </c>
      <c r="I133" s="29">
        <v>80439000000</v>
      </c>
      <c r="J133" s="224"/>
      <c r="K133" s="226"/>
      <c r="L133" s="221"/>
      <c r="M133" s="204"/>
      <c r="N133" s="224"/>
      <c r="O133" s="237"/>
      <c r="P133" s="17"/>
    </row>
    <row r="134" spans="1:16" s="7" customFormat="1" ht="38.25" customHeight="1" x14ac:dyDescent="0.2">
      <c r="A134" s="4">
        <f t="shared" si="4"/>
        <v>118</v>
      </c>
      <c r="B134" s="180" t="s">
        <v>611</v>
      </c>
      <c r="C134" s="180" t="s">
        <v>571</v>
      </c>
      <c r="D134" s="170" t="s">
        <v>155</v>
      </c>
      <c r="E134" s="170" t="s">
        <v>203</v>
      </c>
      <c r="F134" s="177"/>
      <c r="G134" s="180" t="s">
        <v>174</v>
      </c>
      <c r="H134" s="180">
        <v>10</v>
      </c>
      <c r="I134" s="29">
        <v>80439000000</v>
      </c>
      <c r="J134" s="224"/>
      <c r="K134" s="226"/>
      <c r="L134" s="221"/>
      <c r="M134" s="204"/>
      <c r="N134" s="224"/>
      <c r="O134" s="237"/>
      <c r="P134" s="17"/>
    </row>
    <row r="135" spans="1:16" s="7" customFormat="1" ht="38.25" customHeight="1" x14ac:dyDescent="0.2">
      <c r="A135" s="4">
        <f t="shared" si="4"/>
        <v>119</v>
      </c>
      <c r="B135" s="180" t="s">
        <v>611</v>
      </c>
      <c r="C135" s="180" t="s">
        <v>571</v>
      </c>
      <c r="D135" s="170" t="s">
        <v>157</v>
      </c>
      <c r="E135" s="170" t="s">
        <v>203</v>
      </c>
      <c r="F135" s="177"/>
      <c r="G135" s="180" t="s">
        <v>174</v>
      </c>
      <c r="H135" s="180">
        <v>8</v>
      </c>
      <c r="I135" s="29">
        <v>80439000000</v>
      </c>
      <c r="J135" s="224"/>
      <c r="K135" s="226"/>
      <c r="L135" s="221"/>
      <c r="M135" s="204"/>
      <c r="N135" s="224"/>
      <c r="O135" s="237"/>
      <c r="P135" s="17"/>
    </row>
    <row r="136" spans="1:16" s="7" customFormat="1" ht="38.25" customHeight="1" x14ac:dyDescent="0.2">
      <c r="A136" s="4">
        <f t="shared" si="4"/>
        <v>120</v>
      </c>
      <c r="B136" s="180" t="s">
        <v>611</v>
      </c>
      <c r="C136" s="180" t="s">
        <v>571</v>
      </c>
      <c r="D136" s="170" t="s">
        <v>154</v>
      </c>
      <c r="E136" s="170" t="s">
        <v>203</v>
      </c>
      <c r="F136" s="177"/>
      <c r="G136" s="180" t="s">
        <v>174</v>
      </c>
      <c r="H136" s="180">
        <v>44</v>
      </c>
      <c r="I136" s="29">
        <v>80439000000</v>
      </c>
      <c r="J136" s="224"/>
      <c r="K136" s="226"/>
      <c r="L136" s="221"/>
      <c r="M136" s="204"/>
      <c r="N136" s="224"/>
      <c r="O136" s="237"/>
      <c r="P136" s="17"/>
    </row>
    <row r="137" spans="1:16" s="7" customFormat="1" ht="38.25" customHeight="1" x14ac:dyDescent="0.2">
      <c r="A137" s="4">
        <f t="shared" si="4"/>
        <v>121</v>
      </c>
      <c r="B137" s="180" t="s">
        <v>611</v>
      </c>
      <c r="C137" s="180" t="s">
        <v>571</v>
      </c>
      <c r="D137" s="170" t="s">
        <v>155</v>
      </c>
      <c r="E137" s="170" t="s">
        <v>203</v>
      </c>
      <c r="F137" s="177"/>
      <c r="G137" s="180" t="s">
        <v>174</v>
      </c>
      <c r="H137" s="180">
        <v>5</v>
      </c>
      <c r="I137" s="29">
        <v>80439000000</v>
      </c>
      <c r="J137" s="224"/>
      <c r="K137" s="226"/>
      <c r="L137" s="221"/>
      <c r="M137" s="204"/>
      <c r="N137" s="224"/>
      <c r="O137" s="237"/>
      <c r="P137" s="17"/>
    </row>
    <row r="138" spans="1:16" s="7" customFormat="1" ht="38.25" customHeight="1" x14ac:dyDescent="0.2">
      <c r="A138" s="4">
        <f t="shared" si="4"/>
        <v>122</v>
      </c>
      <c r="B138" s="180" t="s">
        <v>611</v>
      </c>
      <c r="C138" s="180" t="s">
        <v>571</v>
      </c>
      <c r="D138" s="170" t="s">
        <v>156</v>
      </c>
      <c r="E138" s="170" t="s">
        <v>203</v>
      </c>
      <c r="F138" s="177"/>
      <c r="G138" s="180" t="s">
        <v>174</v>
      </c>
      <c r="H138" s="180">
        <v>1</v>
      </c>
      <c r="I138" s="29">
        <v>80439000000</v>
      </c>
      <c r="J138" s="224"/>
      <c r="K138" s="226"/>
      <c r="L138" s="221"/>
      <c r="M138" s="204"/>
      <c r="N138" s="224"/>
      <c r="O138" s="237"/>
      <c r="P138" s="17"/>
    </row>
    <row r="139" spans="1:16" s="7" customFormat="1" ht="38.25" customHeight="1" x14ac:dyDescent="0.2">
      <c r="A139" s="4">
        <f t="shared" si="4"/>
        <v>123</v>
      </c>
      <c r="B139" s="180" t="s">
        <v>611</v>
      </c>
      <c r="C139" s="180" t="s">
        <v>571</v>
      </c>
      <c r="D139" s="170" t="s">
        <v>154</v>
      </c>
      <c r="E139" s="170" t="s">
        <v>203</v>
      </c>
      <c r="F139" s="177"/>
      <c r="G139" s="180" t="s">
        <v>174</v>
      </c>
      <c r="H139" s="180">
        <v>132</v>
      </c>
      <c r="I139" s="29">
        <v>80439000000</v>
      </c>
      <c r="J139" s="224"/>
      <c r="K139" s="226"/>
      <c r="L139" s="221"/>
      <c r="M139" s="204"/>
      <c r="N139" s="224"/>
      <c r="O139" s="237"/>
      <c r="P139" s="17"/>
    </row>
    <row r="140" spans="1:16" s="7" customFormat="1" ht="38.25" customHeight="1" x14ac:dyDescent="0.2">
      <c r="A140" s="4">
        <f t="shared" si="4"/>
        <v>124</v>
      </c>
      <c r="B140" s="180" t="s">
        <v>611</v>
      </c>
      <c r="C140" s="180" t="s">
        <v>571</v>
      </c>
      <c r="D140" s="170" t="s">
        <v>155</v>
      </c>
      <c r="E140" s="170" t="s">
        <v>203</v>
      </c>
      <c r="F140" s="177"/>
      <c r="G140" s="180" t="s">
        <v>174</v>
      </c>
      <c r="H140" s="180">
        <v>13</v>
      </c>
      <c r="I140" s="29">
        <v>80439000000</v>
      </c>
      <c r="J140" s="224"/>
      <c r="K140" s="226"/>
      <c r="L140" s="221"/>
      <c r="M140" s="204"/>
      <c r="N140" s="224"/>
      <c r="O140" s="237"/>
      <c r="P140" s="17"/>
    </row>
    <row r="141" spans="1:16" s="7" customFormat="1" ht="38.25" customHeight="1" x14ac:dyDescent="0.2">
      <c r="A141" s="4">
        <f t="shared" si="4"/>
        <v>125</v>
      </c>
      <c r="B141" s="180" t="s">
        <v>611</v>
      </c>
      <c r="C141" s="180" t="s">
        <v>571</v>
      </c>
      <c r="D141" s="170" t="s">
        <v>157</v>
      </c>
      <c r="E141" s="170" t="s">
        <v>203</v>
      </c>
      <c r="F141" s="177"/>
      <c r="G141" s="180" t="s">
        <v>174</v>
      </c>
      <c r="H141" s="180">
        <v>13</v>
      </c>
      <c r="I141" s="29">
        <v>80439000000</v>
      </c>
      <c r="J141" s="224"/>
      <c r="K141" s="226"/>
      <c r="L141" s="221"/>
      <c r="M141" s="204"/>
      <c r="N141" s="224"/>
      <c r="O141" s="237"/>
      <c r="P141" s="17"/>
    </row>
    <row r="142" spans="1:16" s="7" customFormat="1" ht="38.25" customHeight="1" x14ac:dyDescent="0.2">
      <c r="A142" s="4">
        <f t="shared" si="4"/>
        <v>126</v>
      </c>
      <c r="B142" s="180" t="s">
        <v>611</v>
      </c>
      <c r="C142" s="180" t="s">
        <v>571</v>
      </c>
      <c r="D142" s="170" t="s">
        <v>154</v>
      </c>
      <c r="E142" s="170" t="s">
        <v>203</v>
      </c>
      <c r="F142" s="177"/>
      <c r="G142" s="180" t="s">
        <v>174</v>
      </c>
      <c r="H142" s="180">
        <v>98</v>
      </c>
      <c r="I142" s="29">
        <v>80439000000</v>
      </c>
      <c r="J142" s="224"/>
      <c r="K142" s="226"/>
      <c r="L142" s="221"/>
      <c r="M142" s="204"/>
      <c r="N142" s="224"/>
      <c r="O142" s="237"/>
      <c r="P142" s="17"/>
    </row>
    <row r="143" spans="1:16" s="7" customFormat="1" ht="38.25" customHeight="1" x14ac:dyDescent="0.2">
      <c r="A143" s="4">
        <f t="shared" si="4"/>
        <v>127</v>
      </c>
      <c r="B143" s="180" t="s">
        <v>611</v>
      </c>
      <c r="C143" s="180" t="s">
        <v>571</v>
      </c>
      <c r="D143" s="170" t="s">
        <v>155</v>
      </c>
      <c r="E143" s="170" t="s">
        <v>203</v>
      </c>
      <c r="F143" s="177"/>
      <c r="G143" s="180" t="s">
        <v>174</v>
      </c>
      <c r="H143" s="180">
        <v>12</v>
      </c>
      <c r="I143" s="29">
        <v>80439000000</v>
      </c>
      <c r="J143" s="224"/>
      <c r="K143" s="226"/>
      <c r="L143" s="221"/>
      <c r="M143" s="204"/>
      <c r="N143" s="224"/>
      <c r="O143" s="237"/>
      <c r="P143" s="17"/>
    </row>
    <row r="144" spans="1:16" s="7" customFormat="1" ht="38.25" customHeight="1" x14ac:dyDescent="0.2">
      <c r="A144" s="4">
        <f t="shared" si="4"/>
        <v>128</v>
      </c>
      <c r="B144" s="180" t="s">
        <v>611</v>
      </c>
      <c r="C144" s="180" t="s">
        <v>571</v>
      </c>
      <c r="D144" s="170" t="s">
        <v>156</v>
      </c>
      <c r="E144" s="170" t="s">
        <v>203</v>
      </c>
      <c r="F144" s="177"/>
      <c r="G144" s="180" t="s">
        <v>174</v>
      </c>
      <c r="H144" s="180">
        <v>63</v>
      </c>
      <c r="I144" s="29">
        <v>80439000000</v>
      </c>
      <c r="J144" s="224"/>
      <c r="K144" s="226"/>
      <c r="L144" s="221"/>
      <c r="M144" s="204"/>
      <c r="N144" s="224"/>
      <c r="O144" s="237"/>
      <c r="P144" s="17"/>
    </row>
    <row r="145" spans="1:16" s="7" customFormat="1" ht="38.25" customHeight="1" x14ac:dyDescent="0.2">
      <c r="A145" s="4">
        <f t="shared" si="4"/>
        <v>129</v>
      </c>
      <c r="B145" s="180" t="s">
        <v>611</v>
      </c>
      <c r="C145" s="180" t="s">
        <v>571</v>
      </c>
      <c r="D145" s="170" t="s">
        <v>157</v>
      </c>
      <c r="E145" s="170" t="s">
        <v>203</v>
      </c>
      <c r="F145" s="177"/>
      <c r="G145" s="180" t="s">
        <v>174</v>
      </c>
      <c r="H145" s="180">
        <v>10</v>
      </c>
      <c r="I145" s="29">
        <v>80439000000</v>
      </c>
      <c r="J145" s="225"/>
      <c r="K145" s="227"/>
      <c r="L145" s="221"/>
      <c r="M145" s="204"/>
      <c r="N145" s="225"/>
      <c r="O145" s="237"/>
      <c r="P145" s="17"/>
    </row>
    <row r="146" spans="1:16" s="7" customFormat="1" ht="25.5" customHeight="1" x14ac:dyDescent="0.2">
      <c r="A146" s="4">
        <f t="shared" si="4"/>
        <v>130</v>
      </c>
      <c r="B146" s="180" t="s">
        <v>610</v>
      </c>
      <c r="C146" s="180" t="s">
        <v>572</v>
      </c>
      <c r="D146" s="170" t="s">
        <v>158</v>
      </c>
      <c r="E146" s="170" t="s">
        <v>204</v>
      </c>
      <c r="F146" s="177"/>
      <c r="G146" s="180" t="s">
        <v>51</v>
      </c>
      <c r="H146" s="180">
        <v>38</v>
      </c>
      <c r="I146" s="29">
        <v>80439000000</v>
      </c>
      <c r="J146" s="223" t="s">
        <v>29</v>
      </c>
      <c r="K146" s="220">
        <v>1026818.5</v>
      </c>
      <c r="L146" s="221">
        <v>41760</v>
      </c>
      <c r="M146" s="204" t="s">
        <v>489</v>
      </c>
      <c r="N146" s="231" t="s">
        <v>28</v>
      </c>
      <c r="O146" s="237" t="s">
        <v>146</v>
      </c>
      <c r="P146" s="17"/>
    </row>
    <row r="147" spans="1:16" s="7" customFormat="1" ht="38.25" customHeight="1" x14ac:dyDescent="0.2">
      <c r="A147" s="4">
        <f t="shared" si="4"/>
        <v>131</v>
      </c>
      <c r="B147" s="180" t="s">
        <v>610</v>
      </c>
      <c r="C147" s="180" t="s">
        <v>572</v>
      </c>
      <c r="D147" s="170" t="s">
        <v>159</v>
      </c>
      <c r="E147" s="170" t="s">
        <v>204</v>
      </c>
      <c r="F147" s="177"/>
      <c r="G147" s="180" t="s">
        <v>51</v>
      </c>
      <c r="H147" s="180">
        <v>44</v>
      </c>
      <c r="I147" s="29">
        <v>80439000000</v>
      </c>
      <c r="J147" s="224"/>
      <c r="K147" s="220"/>
      <c r="L147" s="221"/>
      <c r="M147" s="204"/>
      <c r="N147" s="224"/>
      <c r="O147" s="237"/>
      <c r="P147" s="17"/>
    </row>
    <row r="148" spans="1:16" s="7" customFormat="1" ht="38.25" customHeight="1" x14ac:dyDescent="0.2">
      <c r="A148" s="4">
        <f t="shared" si="4"/>
        <v>132</v>
      </c>
      <c r="B148" s="180" t="s">
        <v>610</v>
      </c>
      <c r="C148" s="180" t="s">
        <v>572</v>
      </c>
      <c r="D148" s="170" t="s">
        <v>158</v>
      </c>
      <c r="E148" s="170" t="s">
        <v>204</v>
      </c>
      <c r="F148" s="177"/>
      <c r="G148" s="180" t="s">
        <v>51</v>
      </c>
      <c r="H148" s="180">
        <v>149</v>
      </c>
      <c r="I148" s="29">
        <v>80439000000</v>
      </c>
      <c r="J148" s="224"/>
      <c r="K148" s="220"/>
      <c r="L148" s="221"/>
      <c r="M148" s="204"/>
      <c r="N148" s="224"/>
      <c r="O148" s="237"/>
      <c r="P148" s="17"/>
    </row>
    <row r="149" spans="1:16" s="7" customFormat="1" ht="38.25" customHeight="1" x14ac:dyDescent="0.2">
      <c r="A149" s="4">
        <f t="shared" si="4"/>
        <v>133</v>
      </c>
      <c r="B149" s="180" t="s">
        <v>610</v>
      </c>
      <c r="C149" s="180" t="s">
        <v>572</v>
      </c>
      <c r="D149" s="170" t="s">
        <v>159</v>
      </c>
      <c r="E149" s="170" t="s">
        <v>204</v>
      </c>
      <c r="F149" s="177"/>
      <c r="G149" s="180" t="s">
        <v>51</v>
      </c>
      <c r="H149" s="180">
        <v>16</v>
      </c>
      <c r="I149" s="29">
        <v>80439000000</v>
      </c>
      <c r="J149" s="224"/>
      <c r="K149" s="220"/>
      <c r="L149" s="221"/>
      <c r="M149" s="204"/>
      <c r="N149" s="224"/>
      <c r="O149" s="237"/>
      <c r="P149" s="17"/>
    </row>
    <row r="150" spans="1:16" s="7" customFormat="1" ht="38.25" customHeight="1" x14ac:dyDescent="0.2">
      <c r="A150" s="4">
        <f t="shared" si="4"/>
        <v>134</v>
      </c>
      <c r="B150" s="180" t="s">
        <v>610</v>
      </c>
      <c r="C150" s="180" t="s">
        <v>572</v>
      </c>
      <c r="D150" s="170" t="s">
        <v>158</v>
      </c>
      <c r="E150" s="170" t="s">
        <v>204</v>
      </c>
      <c r="F150" s="177"/>
      <c r="G150" s="180" t="s">
        <v>51</v>
      </c>
      <c r="H150" s="180">
        <v>42</v>
      </c>
      <c r="I150" s="29">
        <v>80439000000</v>
      </c>
      <c r="J150" s="224"/>
      <c r="K150" s="220"/>
      <c r="L150" s="221"/>
      <c r="M150" s="204"/>
      <c r="N150" s="224"/>
      <c r="O150" s="237"/>
      <c r="P150" s="17"/>
    </row>
    <row r="151" spans="1:16" s="7" customFormat="1" ht="38.25" customHeight="1" x14ac:dyDescent="0.2">
      <c r="A151" s="4">
        <f t="shared" si="4"/>
        <v>135</v>
      </c>
      <c r="B151" s="180" t="s">
        <v>610</v>
      </c>
      <c r="C151" s="180" t="s">
        <v>572</v>
      </c>
      <c r="D151" s="170" t="s">
        <v>159</v>
      </c>
      <c r="E151" s="170" t="s">
        <v>204</v>
      </c>
      <c r="F151" s="177"/>
      <c r="G151" s="180" t="s">
        <v>51</v>
      </c>
      <c r="H151" s="180">
        <v>6</v>
      </c>
      <c r="I151" s="29">
        <v>80439000000</v>
      </c>
      <c r="J151" s="224"/>
      <c r="K151" s="220"/>
      <c r="L151" s="221"/>
      <c r="M151" s="204"/>
      <c r="N151" s="224"/>
      <c r="O151" s="237"/>
      <c r="P151" s="17"/>
    </row>
    <row r="152" spans="1:16" s="7" customFormat="1" ht="38.25" customHeight="1" x14ac:dyDescent="0.2">
      <c r="A152" s="4">
        <f t="shared" si="4"/>
        <v>136</v>
      </c>
      <c r="B152" s="180" t="s">
        <v>610</v>
      </c>
      <c r="C152" s="180" t="s">
        <v>572</v>
      </c>
      <c r="D152" s="170" t="s">
        <v>158</v>
      </c>
      <c r="E152" s="170" t="s">
        <v>204</v>
      </c>
      <c r="F152" s="177"/>
      <c r="G152" s="180" t="s">
        <v>51</v>
      </c>
      <c r="H152" s="180">
        <v>54</v>
      </c>
      <c r="I152" s="29">
        <v>80439000000</v>
      </c>
      <c r="J152" s="224"/>
      <c r="K152" s="220"/>
      <c r="L152" s="221"/>
      <c r="M152" s="204"/>
      <c r="N152" s="224"/>
      <c r="O152" s="237"/>
      <c r="P152" s="17"/>
    </row>
    <row r="153" spans="1:16" s="7" customFormat="1" ht="38.25" customHeight="1" x14ac:dyDescent="0.2">
      <c r="A153" s="4">
        <f t="shared" si="4"/>
        <v>137</v>
      </c>
      <c r="B153" s="180" t="s">
        <v>610</v>
      </c>
      <c r="C153" s="180" t="s">
        <v>572</v>
      </c>
      <c r="D153" s="170" t="s">
        <v>188</v>
      </c>
      <c r="E153" s="170" t="s">
        <v>204</v>
      </c>
      <c r="F153" s="177"/>
      <c r="G153" s="180" t="s">
        <v>51</v>
      </c>
      <c r="H153" s="180">
        <v>8</v>
      </c>
      <c r="I153" s="29">
        <v>80439000000</v>
      </c>
      <c r="J153" s="224"/>
      <c r="K153" s="220"/>
      <c r="L153" s="221"/>
      <c r="M153" s="204"/>
      <c r="N153" s="224"/>
      <c r="O153" s="237"/>
      <c r="P153" s="17"/>
    </row>
    <row r="154" spans="1:16" s="7" customFormat="1" ht="38.25" customHeight="1" x14ac:dyDescent="0.2">
      <c r="A154" s="4">
        <f t="shared" si="4"/>
        <v>138</v>
      </c>
      <c r="B154" s="180" t="s">
        <v>610</v>
      </c>
      <c r="C154" s="180" t="s">
        <v>572</v>
      </c>
      <c r="D154" s="170" t="s">
        <v>158</v>
      </c>
      <c r="E154" s="170" t="s">
        <v>204</v>
      </c>
      <c r="F154" s="177"/>
      <c r="G154" s="180" t="s">
        <v>51</v>
      </c>
      <c r="H154" s="180">
        <v>44</v>
      </c>
      <c r="I154" s="29">
        <v>80439000000</v>
      </c>
      <c r="J154" s="224"/>
      <c r="K154" s="220"/>
      <c r="L154" s="221"/>
      <c r="M154" s="204"/>
      <c r="N154" s="224"/>
      <c r="O154" s="237"/>
      <c r="P154" s="17"/>
    </row>
    <row r="155" spans="1:16" s="7" customFormat="1" ht="38.25" customHeight="1" x14ac:dyDescent="0.2">
      <c r="A155" s="4">
        <f t="shared" si="4"/>
        <v>139</v>
      </c>
      <c r="B155" s="180" t="s">
        <v>610</v>
      </c>
      <c r="C155" s="180" t="s">
        <v>572</v>
      </c>
      <c r="D155" s="170" t="s">
        <v>188</v>
      </c>
      <c r="E155" s="170" t="s">
        <v>204</v>
      </c>
      <c r="F155" s="177"/>
      <c r="G155" s="180" t="s">
        <v>51</v>
      </c>
      <c r="H155" s="180">
        <v>5</v>
      </c>
      <c r="I155" s="29">
        <v>80439000000</v>
      </c>
      <c r="J155" s="224"/>
      <c r="K155" s="220"/>
      <c r="L155" s="221"/>
      <c r="M155" s="204"/>
      <c r="N155" s="224"/>
      <c r="O155" s="237"/>
      <c r="P155" s="17"/>
    </row>
    <row r="156" spans="1:16" s="7" customFormat="1" ht="38.25" customHeight="1" x14ac:dyDescent="0.2">
      <c r="A156" s="4">
        <f t="shared" si="4"/>
        <v>140</v>
      </c>
      <c r="B156" s="180" t="s">
        <v>610</v>
      </c>
      <c r="C156" s="180" t="s">
        <v>572</v>
      </c>
      <c r="D156" s="170" t="s">
        <v>158</v>
      </c>
      <c r="E156" s="170" t="s">
        <v>204</v>
      </c>
      <c r="F156" s="177"/>
      <c r="G156" s="180" t="s">
        <v>51</v>
      </c>
      <c r="H156" s="180">
        <v>66</v>
      </c>
      <c r="I156" s="29">
        <v>80439000000</v>
      </c>
      <c r="J156" s="224"/>
      <c r="K156" s="220"/>
      <c r="L156" s="221"/>
      <c r="M156" s="204"/>
      <c r="N156" s="224"/>
      <c r="O156" s="237"/>
      <c r="P156" s="17"/>
    </row>
    <row r="157" spans="1:16" s="7" customFormat="1" ht="38.25" customHeight="1" x14ac:dyDescent="0.2">
      <c r="A157" s="4">
        <f t="shared" si="4"/>
        <v>141</v>
      </c>
      <c r="B157" s="180" t="s">
        <v>610</v>
      </c>
      <c r="C157" s="180" t="s">
        <v>572</v>
      </c>
      <c r="D157" s="170" t="s">
        <v>159</v>
      </c>
      <c r="E157" s="170" t="s">
        <v>204</v>
      </c>
      <c r="F157" s="177"/>
      <c r="G157" s="180" t="s">
        <v>51</v>
      </c>
      <c r="H157" s="180">
        <v>13</v>
      </c>
      <c r="I157" s="29">
        <v>80439000000</v>
      </c>
      <c r="J157" s="224"/>
      <c r="K157" s="220"/>
      <c r="L157" s="221"/>
      <c r="M157" s="204"/>
      <c r="N157" s="224"/>
      <c r="O157" s="237"/>
      <c r="P157" s="17"/>
    </row>
    <row r="158" spans="1:16" s="7" customFormat="1" ht="38.25" customHeight="1" x14ac:dyDescent="0.2">
      <c r="A158" s="4">
        <f t="shared" si="4"/>
        <v>142</v>
      </c>
      <c r="B158" s="180" t="s">
        <v>610</v>
      </c>
      <c r="C158" s="180" t="s">
        <v>572</v>
      </c>
      <c r="D158" s="170" t="s">
        <v>158</v>
      </c>
      <c r="E158" s="170" t="s">
        <v>204</v>
      </c>
      <c r="F158" s="177"/>
      <c r="G158" s="180" t="s">
        <v>51</v>
      </c>
      <c r="H158" s="180">
        <v>63</v>
      </c>
      <c r="I158" s="29">
        <v>80439000000</v>
      </c>
      <c r="J158" s="224"/>
      <c r="K158" s="220"/>
      <c r="L158" s="221"/>
      <c r="M158" s="204"/>
      <c r="N158" s="224"/>
      <c r="O158" s="237"/>
      <c r="P158" s="17"/>
    </row>
    <row r="159" spans="1:16" s="7" customFormat="1" ht="38.25" customHeight="1" x14ac:dyDescent="0.2">
      <c r="A159" s="4">
        <f t="shared" si="4"/>
        <v>143</v>
      </c>
      <c r="B159" s="180" t="s">
        <v>610</v>
      </c>
      <c r="C159" s="180" t="s">
        <v>572</v>
      </c>
      <c r="D159" s="170" t="s">
        <v>188</v>
      </c>
      <c r="E159" s="170" t="s">
        <v>204</v>
      </c>
      <c r="F159" s="177"/>
      <c r="G159" s="180" t="s">
        <v>51</v>
      </c>
      <c r="H159" s="180">
        <v>10</v>
      </c>
      <c r="I159" s="29">
        <v>80439000000</v>
      </c>
      <c r="J159" s="224"/>
      <c r="K159" s="220"/>
      <c r="L159" s="221"/>
      <c r="M159" s="204"/>
      <c r="N159" s="224"/>
      <c r="O159" s="237"/>
      <c r="P159" s="17"/>
    </row>
    <row r="160" spans="1:16" s="7" customFormat="1" ht="38.25" customHeight="1" x14ac:dyDescent="0.2">
      <c r="A160" s="4">
        <f t="shared" si="4"/>
        <v>144</v>
      </c>
      <c r="B160" s="180" t="s">
        <v>610</v>
      </c>
      <c r="C160" s="180" t="s">
        <v>572</v>
      </c>
      <c r="D160" s="170" t="s">
        <v>195</v>
      </c>
      <c r="E160" s="170" t="s">
        <v>204</v>
      </c>
      <c r="F160" s="177"/>
      <c r="G160" s="180" t="s">
        <v>51</v>
      </c>
      <c r="H160" s="180">
        <v>9</v>
      </c>
      <c r="I160" s="29">
        <v>80439000000</v>
      </c>
      <c r="J160" s="225"/>
      <c r="K160" s="220"/>
      <c r="L160" s="221"/>
      <c r="M160" s="204"/>
      <c r="N160" s="225"/>
      <c r="O160" s="237"/>
      <c r="P160" s="17"/>
    </row>
    <row r="161" spans="1:16" s="7" customFormat="1" ht="25.5" customHeight="1" x14ac:dyDescent="0.2">
      <c r="A161" s="4">
        <f t="shared" si="4"/>
        <v>145</v>
      </c>
      <c r="B161" s="180" t="s">
        <v>610</v>
      </c>
      <c r="C161" s="180" t="s">
        <v>573</v>
      </c>
      <c r="D161" s="170" t="s">
        <v>160</v>
      </c>
      <c r="E161" s="170" t="s">
        <v>206</v>
      </c>
      <c r="F161" s="177"/>
      <c r="G161" s="180" t="s">
        <v>124</v>
      </c>
      <c r="H161" s="180">
        <v>44</v>
      </c>
      <c r="I161" s="29">
        <v>80439000000</v>
      </c>
      <c r="J161" s="223" t="s">
        <v>29</v>
      </c>
      <c r="K161" s="235">
        <v>2512270.9660999998</v>
      </c>
      <c r="L161" s="236">
        <v>41760</v>
      </c>
      <c r="M161" s="223" t="s">
        <v>489</v>
      </c>
      <c r="N161" s="231" t="s">
        <v>28</v>
      </c>
      <c r="O161" s="257" t="s">
        <v>146</v>
      </c>
      <c r="P161" s="17"/>
    </row>
    <row r="162" spans="1:16" s="7" customFormat="1" ht="38.25" customHeight="1" x14ac:dyDescent="0.2">
      <c r="A162" s="4">
        <f t="shared" si="4"/>
        <v>146</v>
      </c>
      <c r="B162" s="180" t="s">
        <v>610</v>
      </c>
      <c r="C162" s="180" t="s">
        <v>573</v>
      </c>
      <c r="D162" s="170" t="s">
        <v>161</v>
      </c>
      <c r="E162" s="170" t="s">
        <v>206</v>
      </c>
      <c r="F162" s="177"/>
      <c r="G162" s="180" t="s">
        <v>124</v>
      </c>
      <c r="H162" s="180">
        <v>71</v>
      </c>
      <c r="I162" s="29">
        <v>80439000000</v>
      </c>
      <c r="J162" s="224"/>
      <c r="K162" s="226"/>
      <c r="L162" s="255"/>
      <c r="M162" s="224"/>
      <c r="N162" s="244"/>
      <c r="O162" s="258"/>
      <c r="P162" s="17"/>
    </row>
    <row r="163" spans="1:16" s="7" customFormat="1" ht="38.25" customHeight="1" x14ac:dyDescent="0.2">
      <c r="A163" s="4">
        <f t="shared" si="4"/>
        <v>147</v>
      </c>
      <c r="B163" s="180" t="s">
        <v>610</v>
      </c>
      <c r="C163" s="180" t="s">
        <v>573</v>
      </c>
      <c r="D163" s="170" t="s">
        <v>176</v>
      </c>
      <c r="E163" s="170" t="s">
        <v>206</v>
      </c>
      <c r="F163" s="177"/>
      <c r="G163" s="180" t="s">
        <v>124</v>
      </c>
      <c r="H163" s="180">
        <v>304</v>
      </c>
      <c r="I163" s="29">
        <v>80439000000</v>
      </c>
      <c r="J163" s="224"/>
      <c r="K163" s="226"/>
      <c r="L163" s="255"/>
      <c r="M163" s="224"/>
      <c r="N163" s="244"/>
      <c r="O163" s="258"/>
      <c r="P163" s="17"/>
    </row>
    <row r="164" spans="1:16" s="7" customFormat="1" ht="38.25" customHeight="1" x14ac:dyDescent="0.2">
      <c r="A164" s="4">
        <f t="shared" si="4"/>
        <v>148</v>
      </c>
      <c r="B164" s="180" t="s">
        <v>610</v>
      </c>
      <c r="C164" s="180" t="s">
        <v>573</v>
      </c>
      <c r="D164" s="170" t="s">
        <v>161</v>
      </c>
      <c r="E164" s="170" t="s">
        <v>206</v>
      </c>
      <c r="F164" s="177"/>
      <c r="G164" s="180" t="s">
        <v>124</v>
      </c>
      <c r="H164" s="180">
        <v>23</v>
      </c>
      <c r="I164" s="29">
        <v>80439000000</v>
      </c>
      <c r="J164" s="224"/>
      <c r="K164" s="226"/>
      <c r="L164" s="255"/>
      <c r="M164" s="224"/>
      <c r="N164" s="244"/>
      <c r="O164" s="258"/>
      <c r="P164" s="17"/>
    </row>
    <row r="165" spans="1:16" s="7" customFormat="1" ht="38.25" customHeight="1" x14ac:dyDescent="0.2">
      <c r="A165" s="4">
        <f t="shared" ref="A165:A228" si="5">A164+1</f>
        <v>149</v>
      </c>
      <c r="B165" s="180" t="s">
        <v>610</v>
      </c>
      <c r="C165" s="180" t="s">
        <v>573</v>
      </c>
      <c r="D165" s="170" t="s">
        <v>177</v>
      </c>
      <c r="E165" s="170" t="s">
        <v>206</v>
      </c>
      <c r="F165" s="177"/>
      <c r="G165" s="180" t="s">
        <v>124</v>
      </c>
      <c r="H165" s="180">
        <v>5</v>
      </c>
      <c r="I165" s="29">
        <v>80439000000</v>
      </c>
      <c r="J165" s="224"/>
      <c r="K165" s="226"/>
      <c r="L165" s="255"/>
      <c r="M165" s="224"/>
      <c r="N165" s="244"/>
      <c r="O165" s="258"/>
      <c r="P165" s="17"/>
    </row>
    <row r="166" spans="1:16" s="7" customFormat="1" ht="38.25" customHeight="1" x14ac:dyDescent="0.2">
      <c r="A166" s="4">
        <f t="shared" si="5"/>
        <v>150</v>
      </c>
      <c r="B166" s="180" t="s">
        <v>610</v>
      </c>
      <c r="C166" s="180" t="s">
        <v>573</v>
      </c>
      <c r="D166" s="170" t="s">
        <v>179</v>
      </c>
      <c r="E166" s="170" t="s">
        <v>206</v>
      </c>
      <c r="F166" s="177"/>
      <c r="G166" s="180" t="s">
        <v>124</v>
      </c>
      <c r="H166" s="180">
        <v>5</v>
      </c>
      <c r="I166" s="29">
        <v>80439000000</v>
      </c>
      <c r="J166" s="224"/>
      <c r="K166" s="226"/>
      <c r="L166" s="255"/>
      <c r="M166" s="224"/>
      <c r="N166" s="244"/>
      <c r="O166" s="258"/>
      <c r="P166" s="17"/>
    </row>
    <row r="167" spans="1:16" s="7" customFormat="1" ht="38.25" customHeight="1" x14ac:dyDescent="0.2">
      <c r="A167" s="4">
        <f t="shared" si="5"/>
        <v>151</v>
      </c>
      <c r="B167" s="180" t="s">
        <v>610</v>
      </c>
      <c r="C167" s="180" t="s">
        <v>573</v>
      </c>
      <c r="D167" s="170" t="s">
        <v>180</v>
      </c>
      <c r="E167" s="170" t="s">
        <v>206</v>
      </c>
      <c r="F167" s="177"/>
      <c r="G167" s="180" t="s">
        <v>124</v>
      </c>
      <c r="H167" s="180">
        <v>1</v>
      </c>
      <c r="I167" s="29">
        <v>80439000000</v>
      </c>
      <c r="J167" s="224"/>
      <c r="K167" s="226"/>
      <c r="L167" s="255"/>
      <c r="M167" s="224"/>
      <c r="N167" s="244"/>
      <c r="O167" s="258"/>
      <c r="P167" s="17"/>
    </row>
    <row r="168" spans="1:16" s="7" customFormat="1" ht="38.25" customHeight="1" x14ac:dyDescent="0.2">
      <c r="A168" s="4">
        <f t="shared" si="5"/>
        <v>152</v>
      </c>
      <c r="B168" s="180" t="s">
        <v>610</v>
      </c>
      <c r="C168" s="180" t="s">
        <v>573</v>
      </c>
      <c r="D168" s="170" t="s">
        <v>175</v>
      </c>
      <c r="E168" s="170" t="s">
        <v>205</v>
      </c>
      <c r="F168" s="177"/>
      <c r="G168" s="180" t="s">
        <v>124</v>
      </c>
      <c r="H168" s="180">
        <v>6</v>
      </c>
      <c r="I168" s="29">
        <v>80439000000</v>
      </c>
      <c r="J168" s="224"/>
      <c r="K168" s="226"/>
      <c r="L168" s="255"/>
      <c r="M168" s="224"/>
      <c r="N168" s="244"/>
      <c r="O168" s="258"/>
      <c r="P168" s="17"/>
    </row>
    <row r="169" spans="1:16" s="7" customFormat="1" ht="38.25" customHeight="1" x14ac:dyDescent="0.2">
      <c r="A169" s="4">
        <f t="shared" si="5"/>
        <v>153</v>
      </c>
      <c r="B169" s="180" t="s">
        <v>610</v>
      </c>
      <c r="C169" s="180" t="s">
        <v>573</v>
      </c>
      <c r="D169" s="170" t="s">
        <v>185</v>
      </c>
      <c r="E169" s="170" t="s">
        <v>206</v>
      </c>
      <c r="F169" s="177"/>
      <c r="G169" s="180" t="s">
        <v>124</v>
      </c>
      <c r="H169" s="180">
        <v>8</v>
      </c>
      <c r="I169" s="29">
        <v>80439000000</v>
      </c>
      <c r="J169" s="224"/>
      <c r="K169" s="226"/>
      <c r="L169" s="255"/>
      <c r="M169" s="224"/>
      <c r="N169" s="244"/>
      <c r="O169" s="258"/>
      <c r="P169" s="17"/>
    </row>
    <row r="170" spans="1:16" s="7" customFormat="1" ht="38.25" customHeight="1" x14ac:dyDescent="0.2">
      <c r="A170" s="4">
        <f t="shared" si="5"/>
        <v>154</v>
      </c>
      <c r="B170" s="180" t="s">
        <v>610</v>
      </c>
      <c r="C170" s="180" t="s">
        <v>573</v>
      </c>
      <c r="D170" s="170" t="s">
        <v>176</v>
      </c>
      <c r="E170" s="170" t="s">
        <v>206</v>
      </c>
      <c r="F170" s="177"/>
      <c r="G170" s="180" t="s">
        <v>124</v>
      </c>
      <c r="H170" s="180">
        <v>3</v>
      </c>
      <c r="I170" s="29">
        <v>80439000000</v>
      </c>
      <c r="J170" s="224"/>
      <c r="K170" s="226"/>
      <c r="L170" s="255"/>
      <c r="M170" s="224"/>
      <c r="N170" s="244"/>
      <c r="O170" s="258"/>
      <c r="P170" s="17"/>
    </row>
    <row r="171" spans="1:16" s="7" customFormat="1" ht="38.25" customHeight="1" x14ac:dyDescent="0.2">
      <c r="A171" s="4">
        <f t="shared" si="5"/>
        <v>155</v>
      </c>
      <c r="B171" s="180" t="s">
        <v>610</v>
      </c>
      <c r="C171" s="180" t="s">
        <v>573</v>
      </c>
      <c r="D171" s="170" t="s">
        <v>178</v>
      </c>
      <c r="E171" s="170" t="s">
        <v>205</v>
      </c>
      <c r="F171" s="177"/>
      <c r="G171" s="180" t="s">
        <v>124</v>
      </c>
      <c r="H171" s="180">
        <v>7</v>
      </c>
      <c r="I171" s="29">
        <v>80439000000</v>
      </c>
      <c r="J171" s="224"/>
      <c r="K171" s="226"/>
      <c r="L171" s="255"/>
      <c r="M171" s="224"/>
      <c r="N171" s="244"/>
      <c r="O171" s="258"/>
      <c r="P171" s="17"/>
    </row>
    <row r="172" spans="1:16" s="7" customFormat="1" ht="38.25" customHeight="1" x14ac:dyDescent="0.2">
      <c r="A172" s="4">
        <f t="shared" si="5"/>
        <v>156</v>
      </c>
      <c r="B172" s="180" t="s">
        <v>610</v>
      </c>
      <c r="C172" s="180" t="s">
        <v>573</v>
      </c>
      <c r="D172" s="170" t="s">
        <v>179</v>
      </c>
      <c r="E172" s="170" t="s">
        <v>206</v>
      </c>
      <c r="F172" s="177"/>
      <c r="G172" s="180" t="s">
        <v>124</v>
      </c>
      <c r="H172" s="180">
        <v>8</v>
      </c>
      <c r="I172" s="29">
        <v>80439000000</v>
      </c>
      <c r="J172" s="224"/>
      <c r="K172" s="226"/>
      <c r="L172" s="255"/>
      <c r="M172" s="224"/>
      <c r="N172" s="244"/>
      <c r="O172" s="258"/>
      <c r="P172" s="17"/>
    </row>
    <row r="173" spans="1:16" s="7" customFormat="1" ht="38.25" customHeight="1" x14ac:dyDescent="0.2">
      <c r="A173" s="4">
        <f t="shared" si="5"/>
        <v>157</v>
      </c>
      <c r="B173" s="180" t="s">
        <v>610</v>
      </c>
      <c r="C173" s="180" t="s">
        <v>573</v>
      </c>
      <c r="D173" s="170" t="s">
        <v>180</v>
      </c>
      <c r="E173" s="170" t="s">
        <v>206</v>
      </c>
      <c r="F173" s="177"/>
      <c r="G173" s="180" t="s">
        <v>124</v>
      </c>
      <c r="H173" s="180">
        <v>2</v>
      </c>
      <c r="I173" s="29">
        <v>80439000000</v>
      </c>
      <c r="J173" s="224"/>
      <c r="K173" s="226"/>
      <c r="L173" s="255"/>
      <c r="M173" s="224"/>
      <c r="N173" s="244"/>
      <c r="O173" s="258"/>
      <c r="P173" s="17"/>
    </row>
    <row r="174" spans="1:16" s="7" customFormat="1" ht="38.25" customHeight="1" x14ac:dyDescent="0.2">
      <c r="A174" s="4">
        <f t="shared" si="5"/>
        <v>158</v>
      </c>
      <c r="B174" s="180" t="s">
        <v>610</v>
      </c>
      <c r="C174" s="180" t="s">
        <v>573</v>
      </c>
      <c r="D174" s="170" t="s">
        <v>176</v>
      </c>
      <c r="E174" s="170" t="s">
        <v>206</v>
      </c>
      <c r="F174" s="177"/>
      <c r="G174" s="180" t="s">
        <v>124</v>
      </c>
      <c r="H174" s="180">
        <v>134</v>
      </c>
      <c r="I174" s="29">
        <v>80439000000</v>
      </c>
      <c r="J174" s="224"/>
      <c r="K174" s="226"/>
      <c r="L174" s="255"/>
      <c r="M174" s="224"/>
      <c r="N174" s="244"/>
      <c r="O174" s="258"/>
      <c r="P174" s="17"/>
    </row>
    <row r="175" spans="1:16" s="7" customFormat="1" ht="38.25" customHeight="1" x14ac:dyDescent="0.2">
      <c r="A175" s="4">
        <f t="shared" si="5"/>
        <v>159</v>
      </c>
      <c r="B175" s="180" t="s">
        <v>610</v>
      </c>
      <c r="C175" s="180" t="s">
        <v>573</v>
      </c>
      <c r="D175" s="170" t="s">
        <v>161</v>
      </c>
      <c r="E175" s="170" t="s">
        <v>206</v>
      </c>
      <c r="F175" s="177"/>
      <c r="G175" s="180" t="s">
        <v>124</v>
      </c>
      <c r="H175" s="180">
        <v>10</v>
      </c>
      <c r="I175" s="29">
        <v>80439000000</v>
      </c>
      <c r="J175" s="224"/>
      <c r="K175" s="226"/>
      <c r="L175" s="255"/>
      <c r="M175" s="224"/>
      <c r="N175" s="244"/>
      <c r="O175" s="258"/>
      <c r="P175" s="17"/>
    </row>
    <row r="176" spans="1:16" s="7" customFormat="1" ht="38.25" customHeight="1" x14ac:dyDescent="0.2">
      <c r="A176" s="4">
        <f t="shared" si="5"/>
        <v>160</v>
      </c>
      <c r="B176" s="180" t="s">
        <v>610</v>
      </c>
      <c r="C176" s="180" t="s">
        <v>573</v>
      </c>
      <c r="D176" s="170" t="s">
        <v>161</v>
      </c>
      <c r="E176" s="170" t="s">
        <v>206</v>
      </c>
      <c r="F176" s="177"/>
      <c r="G176" s="180" t="s">
        <v>124</v>
      </c>
      <c r="H176" s="180">
        <v>5</v>
      </c>
      <c r="I176" s="29">
        <v>80439000000</v>
      </c>
      <c r="J176" s="224"/>
      <c r="K176" s="226"/>
      <c r="L176" s="255"/>
      <c r="M176" s="224"/>
      <c r="N176" s="244"/>
      <c r="O176" s="258"/>
      <c r="P176" s="17"/>
    </row>
    <row r="177" spans="1:16" s="7" customFormat="1" ht="38.25" customHeight="1" x14ac:dyDescent="0.2">
      <c r="A177" s="4">
        <f t="shared" si="5"/>
        <v>161</v>
      </c>
      <c r="B177" s="180" t="s">
        <v>610</v>
      </c>
      <c r="C177" s="180" t="s">
        <v>573</v>
      </c>
      <c r="D177" s="170" t="s">
        <v>176</v>
      </c>
      <c r="E177" s="170" t="s">
        <v>206</v>
      </c>
      <c r="F177" s="177"/>
      <c r="G177" s="180" t="s">
        <v>124</v>
      </c>
      <c r="H177" s="180">
        <v>43</v>
      </c>
      <c r="I177" s="29">
        <v>80439000000</v>
      </c>
      <c r="J177" s="224"/>
      <c r="K177" s="226"/>
      <c r="L177" s="255"/>
      <c r="M177" s="224"/>
      <c r="N177" s="244"/>
      <c r="O177" s="258"/>
      <c r="P177" s="17"/>
    </row>
    <row r="178" spans="1:16" s="7" customFormat="1" ht="38.25" customHeight="1" x14ac:dyDescent="0.2">
      <c r="A178" s="4">
        <f t="shared" si="5"/>
        <v>162</v>
      </c>
      <c r="B178" s="180" t="s">
        <v>610</v>
      </c>
      <c r="C178" s="180" t="s">
        <v>573</v>
      </c>
      <c r="D178" s="170" t="s">
        <v>176</v>
      </c>
      <c r="E178" s="170" t="s">
        <v>206</v>
      </c>
      <c r="F178" s="177"/>
      <c r="G178" s="180" t="s">
        <v>124</v>
      </c>
      <c r="H178" s="180">
        <v>198</v>
      </c>
      <c r="I178" s="29">
        <v>80439000000</v>
      </c>
      <c r="J178" s="224"/>
      <c r="K178" s="226"/>
      <c r="L178" s="255"/>
      <c r="M178" s="224"/>
      <c r="N178" s="244"/>
      <c r="O178" s="258"/>
      <c r="P178" s="17"/>
    </row>
    <row r="179" spans="1:16" s="7" customFormat="1" ht="38.25" customHeight="1" x14ac:dyDescent="0.2">
      <c r="A179" s="4">
        <f t="shared" si="5"/>
        <v>163</v>
      </c>
      <c r="B179" s="180" t="s">
        <v>610</v>
      </c>
      <c r="C179" s="180" t="s">
        <v>573</v>
      </c>
      <c r="D179" s="170" t="s">
        <v>161</v>
      </c>
      <c r="E179" s="170" t="s">
        <v>206</v>
      </c>
      <c r="F179" s="177"/>
      <c r="G179" s="180" t="s">
        <v>124</v>
      </c>
      <c r="H179" s="180">
        <v>13</v>
      </c>
      <c r="I179" s="29">
        <v>80439000000</v>
      </c>
      <c r="J179" s="224"/>
      <c r="K179" s="226"/>
      <c r="L179" s="255"/>
      <c r="M179" s="224"/>
      <c r="N179" s="244"/>
      <c r="O179" s="258"/>
      <c r="P179" s="17"/>
    </row>
    <row r="180" spans="1:16" s="7" customFormat="1" ht="38.25" customHeight="1" x14ac:dyDescent="0.2">
      <c r="A180" s="4">
        <f t="shared" si="5"/>
        <v>164</v>
      </c>
      <c r="B180" s="180" t="s">
        <v>610</v>
      </c>
      <c r="C180" s="180" t="s">
        <v>573</v>
      </c>
      <c r="D180" s="170" t="s">
        <v>176</v>
      </c>
      <c r="E180" s="170" t="s">
        <v>206</v>
      </c>
      <c r="F180" s="177"/>
      <c r="G180" s="180" t="s">
        <v>124</v>
      </c>
      <c r="H180" s="180">
        <v>126</v>
      </c>
      <c r="I180" s="29">
        <v>80439000000</v>
      </c>
      <c r="J180" s="224"/>
      <c r="K180" s="226"/>
      <c r="L180" s="255"/>
      <c r="M180" s="224"/>
      <c r="N180" s="244"/>
      <c r="O180" s="258"/>
      <c r="P180" s="17"/>
    </row>
    <row r="181" spans="1:16" s="7" customFormat="1" ht="38.25" customHeight="1" x14ac:dyDescent="0.2">
      <c r="A181" s="4">
        <f t="shared" si="5"/>
        <v>165</v>
      </c>
      <c r="B181" s="180" t="s">
        <v>610</v>
      </c>
      <c r="C181" s="180" t="s">
        <v>573</v>
      </c>
      <c r="D181" s="170" t="s">
        <v>161</v>
      </c>
      <c r="E181" s="170" t="s">
        <v>206</v>
      </c>
      <c r="F181" s="177"/>
      <c r="G181" s="180" t="s">
        <v>124</v>
      </c>
      <c r="H181" s="180">
        <v>12</v>
      </c>
      <c r="I181" s="29">
        <v>80439000000</v>
      </c>
      <c r="J181" s="224"/>
      <c r="K181" s="226"/>
      <c r="L181" s="255"/>
      <c r="M181" s="224"/>
      <c r="N181" s="244"/>
      <c r="O181" s="258"/>
      <c r="P181" s="17"/>
    </row>
    <row r="182" spans="1:16" s="7" customFormat="1" ht="38.25" customHeight="1" x14ac:dyDescent="0.2">
      <c r="A182" s="4">
        <f t="shared" si="5"/>
        <v>166</v>
      </c>
      <c r="B182" s="180" t="s">
        <v>610</v>
      </c>
      <c r="C182" s="180" t="s">
        <v>573</v>
      </c>
      <c r="D182" s="170" t="s">
        <v>177</v>
      </c>
      <c r="E182" s="170" t="s">
        <v>206</v>
      </c>
      <c r="F182" s="177"/>
      <c r="G182" s="180" t="s">
        <v>124</v>
      </c>
      <c r="H182" s="180">
        <v>4</v>
      </c>
      <c r="I182" s="29">
        <v>80439000000</v>
      </c>
      <c r="J182" s="224"/>
      <c r="K182" s="226"/>
      <c r="L182" s="255"/>
      <c r="M182" s="224"/>
      <c r="N182" s="244"/>
      <c r="O182" s="258"/>
      <c r="P182" s="17"/>
    </row>
    <row r="183" spans="1:16" s="7" customFormat="1" ht="25.5" customHeight="1" x14ac:dyDescent="0.2">
      <c r="A183" s="4">
        <f t="shared" si="5"/>
        <v>167</v>
      </c>
      <c r="B183" s="180" t="s">
        <v>610</v>
      </c>
      <c r="C183" s="180" t="s">
        <v>573</v>
      </c>
      <c r="D183" s="170" t="s">
        <v>196</v>
      </c>
      <c r="E183" s="170" t="s">
        <v>207</v>
      </c>
      <c r="F183" s="177"/>
      <c r="G183" s="180" t="s">
        <v>124</v>
      </c>
      <c r="H183" s="180">
        <v>9</v>
      </c>
      <c r="I183" s="125">
        <v>80439000000</v>
      </c>
      <c r="J183" s="225"/>
      <c r="K183" s="227"/>
      <c r="L183" s="256"/>
      <c r="M183" s="225"/>
      <c r="N183" s="240"/>
      <c r="O183" s="259"/>
      <c r="P183" s="17"/>
    </row>
    <row r="184" spans="1:16" s="7" customFormat="1" ht="38.25" customHeight="1" x14ac:dyDescent="0.2">
      <c r="A184" s="4">
        <f t="shared" si="5"/>
        <v>168</v>
      </c>
      <c r="B184" s="180" t="s">
        <v>610</v>
      </c>
      <c r="C184" s="180" t="s">
        <v>574</v>
      </c>
      <c r="D184" s="170" t="s">
        <v>162</v>
      </c>
      <c r="E184" s="170" t="s">
        <v>208</v>
      </c>
      <c r="F184" s="177"/>
      <c r="G184" s="180" t="s">
        <v>51</v>
      </c>
      <c r="H184" s="180">
        <v>38</v>
      </c>
      <c r="I184" s="125">
        <v>80439000000</v>
      </c>
      <c r="J184" s="223" t="s">
        <v>29</v>
      </c>
      <c r="K184" s="235">
        <v>1508400</v>
      </c>
      <c r="L184" s="236">
        <v>41760</v>
      </c>
      <c r="M184" s="223" t="s">
        <v>489</v>
      </c>
      <c r="N184" s="231" t="s">
        <v>28</v>
      </c>
      <c r="O184" s="232" t="s">
        <v>146</v>
      </c>
      <c r="P184" s="17"/>
    </row>
    <row r="185" spans="1:16" s="7" customFormat="1" ht="38.25" customHeight="1" x14ac:dyDescent="0.2">
      <c r="A185" s="4">
        <f t="shared" si="5"/>
        <v>169</v>
      </c>
      <c r="B185" s="180" t="s">
        <v>610</v>
      </c>
      <c r="C185" s="180" t="s">
        <v>574</v>
      </c>
      <c r="D185" s="170" t="s">
        <v>163</v>
      </c>
      <c r="E185" s="170" t="s">
        <v>208</v>
      </c>
      <c r="F185" s="177"/>
      <c r="G185" s="180" t="s">
        <v>51</v>
      </c>
      <c r="H185" s="180">
        <v>71</v>
      </c>
      <c r="I185" s="125">
        <v>80439000000</v>
      </c>
      <c r="J185" s="224"/>
      <c r="K185" s="226"/>
      <c r="L185" s="255"/>
      <c r="M185" s="224"/>
      <c r="N185" s="244"/>
      <c r="O185" s="233"/>
      <c r="P185" s="17"/>
    </row>
    <row r="186" spans="1:16" s="7" customFormat="1" ht="38.25" customHeight="1" x14ac:dyDescent="0.2">
      <c r="A186" s="4">
        <f t="shared" si="5"/>
        <v>170</v>
      </c>
      <c r="B186" s="180" t="s">
        <v>610</v>
      </c>
      <c r="C186" s="180" t="s">
        <v>574</v>
      </c>
      <c r="D186" s="170" t="s">
        <v>162</v>
      </c>
      <c r="E186" s="170" t="s">
        <v>208</v>
      </c>
      <c r="F186" s="177"/>
      <c r="G186" s="180" t="s">
        <v>51</v>
      </c>
      <c r="H186" s="180">
        <v>149</v>
      </c>
      <c r="I186" s="125">
        <v>80439000000</v>
      </c>
      <c r="J186" s="224"/>
      <c r="K186" s="226"/>
      <c r="L186" s="255"/>
      <c r="M186" s="224"/>
      <c r="N186" s="244"/>
      <c r="O186" s="233"/>
      <c r="P186" s="17"/>
    </row>
    <row r="187" spans="1:16" s="7" customFormat="1" ht="38.25" customHeight="1" x14ac:dyDescent="0.2">
      <c r="A187" s="4">
        <f t="shared" si="5"/>
        <v>171</v>
      </c>
      <c r="B187" s="180" t="s">
        <v>610</v>
      </c>
      <c r="C187" s="180" t="s">
        <v>574</v>
      </c>
      <c r="D187" s="170" t="s">
        <v>163</v>
      </c>
      <c r="E187" s="170" t="s">
        <v>208</v>
      </c>
      <c r="F187" s="177"/>
      <c r="G187" s="180" t="s">
        <v>51</v>
      </c>
      <c r="H187" s="180">
        <v>16</v>
      </c>
      <c r="I187" s="125">
        <v>80439000000</v>
      </c>
      <c r="J187" s="224"/>
      <c r="K187" s="226"/>
      <c r="L187" s="255"/>
      <c r="M187" s="224"/>
      <c r="N187" s="244"/>
      <c r="O187" s="233"/>
      <c r="P187" s="17"/>
    </row>
    <row r="188" spans="1:16" s="7" customFormat="1" ht="38.25" customHeight="1" x14ac:dyDescent="0.2">
      <c r="A188" s="4">
        <f t="shared" si="5"/>
        <v>172</v>
      </c>
      <c r="B188" s="180" t="s">
        <v>610</v>
      </c>
      <c r="C188" s="180" t="s">
        <v>574</v>
      </c>
      <c r="D188" s="170" t="s">
        <v>162</v>
      </c>
      <c r="E188" s="170" t="s">
        <v>208</v>
      </c>
      <c r="F188" s="177"/>
      <c r="G188" s="180" t="s">
        <v>51</v>
      </c>
      <c r="H188" s="180">
        <v>42</v>
      </c>
      <c r="I188" s="125">
        <v>80439000000</v>
      </c>
      <c r="J188" s="224"/>
      <c r="K188" s="226"/>
      <c r="L188" s="255"/>
      <c r="M188" s="224"/>
      <c r="N188" s="244"/>
      <c r="O188" s="233"/>
      <c r="P188" s="17"/>
    </row>
    <row r="189" spans="1:16" s="7" customFormat="1" ht="38.25" customHeight="1" x14ac:dyDescent="0.2">
      <c r="A189" s="4">
        <f t="shared" si="5"/>
        <v>173</v>
      </c>
      <c r="B189" s="180" t="s">
        <v>610</v>
      </c>
      <c r="C189" s="180" t="s">
        <v>574</v>
      </c>
      <c r="D189" s="170" t="s">
        <v>163</v>
      </c>
      <c r="E189" s="170" t="s">
        <v>208</v>
      </c>
      <c r="F189" s="177"/>
      <c r="G189" s="180" t="s">
        <v>51</v>
      </c>
      <c r="H189" s="180">
        <v>6</v>
      </c>
      <c r="I189" s="125">
        <v>80439000000</v>
      </c>
      <c r="J189" s="224"/>
      <c r="K189" s="226"/>
      <c r="L189" s="255"/>
      <c r="M189" s="224"/>
      <c r="N189" s="244"/>
      <c r="O189" s="233"/>
      <c r="P189" s="17"/>
    </row>
    <row r="190" spans="1:16" s="7" customFormat="1" ht="38.25" customHeight="1" x14ac:dyDescent="0.2">
      <c r="A190" s="4">
        <f t="shared" si="5"/>
        <v>174</v>
      </c>
      <c r="B190" s="180" t="s">
        <v>610</v>
      </c>
      <c r="C190" s="180" t="s">
        <v>574</v>
      </c>
      <c r="D190" s="170" t="s">
        <v>162</v>
      </c>
      <c r="E190" s="170" t="s">
        <v>208</v>
      </c>
      <c r="F190" s="177"/>
      <c r="G190" s="180" t="s">
        <v>51</v>
      </c>
      <c r="H190" s="180">
        <v>54</v>
      </c>
      <c r="I190" s="125">
        <v>80439000000</v>
      </c>
      <c r="J190" s="224"/>
      <c r="K190" s="226"/>
      <c r="L190" s="255"/>
      <c r="M190" s="224"/>
      <c r="N190" s="244"/>
      <c r="O190" s="233"/>
      <c r="P190" s="17"/>
    </row>
    <row r="191" spans="1:16" s="7" customFormat="1" ht="38.25" customHeight="1" x14ac:dyDescent="0.2">
      <c r="A191" s="4">
        <f t="shared" si="5"/>
        <v>175</v>
      </c>
      <c r="B191" s="180" t="s">
        <v>610</v>
      </c>
      <c r="C191" s="180" t="s">
        <v>574</v>
      </c>
      <c r="D191" s="170" t="s">
        <v>189</v>
      </c>
      <c r="E191" s="170" t="s">
        <v>208</v>
      </c>
      <c r="F191" s="177"/>
      <c r="G191" s="180" t="s">
        <v>51</v>
      </c>
      <c r="H191" s="180">
        <v>8</v>
      </c>
      <c r="I191" s="125">
        <v>80439000000</v>
      </c>
      <c r="J191" s="224"/>
      <c r="K191" s="226"/>
      <c r="L191" s="255"/>
      <c r="M191" s="224"/>
      <c r="N191" s="244"/>
      <c r="O191" s="233"/>
      <c r="P191" s="17"/>
    </row>
    <row r="192" spans="1:16" s="7" customFormat="1" ht="38.25" customHeight="1" x14ac:dyDescent="0.2">
      <c r="A192" s="4">
        <f t="shared" si="5"/>
        <v>176</v>
      </c>
      <c r="B192" s="180" t="s">
        <v>610</v>
      </c>
      <c r="C192" s="180" t="s">
        <v>574</v>
      </c>
      <c r="D192" s="170" t="s">
        <v>162</v>
      </c>
      <c r="E192" s="170" t="s">
        <v>208</v>
      </c>
      <c r="F192" s="177"/>
      <c r="G192" s="180" t="s">
        <v>51</v>
      </c>
      <c r="H192" s="180">
        <v>44</v>
      </c>
      <c r="I192" s="125">
        <v>80439000000</v>
      </c>
      <c r="J192" s="224"/>
      <c r="K192" s="226"/>
      <c r="L192" s="255"/>
      <c r="M192" s="224"/>
      <c r="N192" s="244"/>
      <c r="O192" s="233"/>
      <c r="P192" s="17"/>
    </row>
    <row r="193" spans="1:16" s="7" customFormat="1" ht="38.25" customHeight="1" x14ac:dyDescent="0.2">
      <c r="A193" s="4">
        <f t="shared" si="5"/>
        <v>177</v>
      </c>
      <c r="B193" s="180" t="s">
        <v>610</v>
      </c>
      <c r="C193" s="180" t="s">
        <v>574</v>
      </c>
      <c r="D193" s="170" t="s">
        <v>189</v>
      </c>
      <c r="E193" s="170" t="s">
        <v>208</v>
      </c>
      <c r="F193" s="177"/>
      <c r="G193" s="180" t="s">
        <v>51</v>
      </c>
      <c r="H193" s="180">
        <v>5</v>
      </c>
      <c r="I193" s="125">
        <v>80439000000</v>
      </c>
      <c r="J193" s="224"/>
      <c r="K193" s="226"/>
      <c r="L193" s="255"/>
      <c r="M193" s="224"/>
      <c r="N193" s="244"/>
      <c r="O193" s="233"/>
      <c r="P193" s="17"/>
    </row>
    <row r="194" spans="1:16" s="7" customFormat="1" ht="38.25" customHeight="1" x14ac:dyDescent="0.2">
      <c r="A194" s="4">
        <f t="shared" si="5"/>
        <v>178</v>
      </c>
      <c r="B194" s="180" t="s">
        <v>610</v>
      </c>
      <c r="C194" s="180" t="s">
        <v>574</v>
      </c>
      <c r="D194" s="170" t="s">
        <v>162</v>
      </c>
      <c r="E194" s="170" t="s">
        <v>208</v>
      </c>
      <c r="F194" s="177"/>
      <c r="G194" s="180" t="s">
        <v>51</v>
      </c>
      <c r="H194" s="180">
        <v>66</v>
      </c>
      <c r="I194" s="125">
        <v>80439000000</v>
      </c>
      <c r="J194" s="224"/>
      <c r="K194" s="226"/>
      <c r="L194" s="255"/>
      <c r="M194" s="224"/>
      <c r="N194" s="244"/>
      <c r="O194" s="233"/>
      <c r="P194" s="17"/>
    </row>
    <row r="195" spans="1:16" s="7" customFormat="1" ht="38.25" customHeight="1" x14ac:dyDescent="0.2">
      <c r="A195" s="4">
        <f t="shared" si="5"/>
        <v>179</v>
      </c>
      <c r="B195" s="180" t="s">
        <v>610</v>
      </c>
      <c r="C195" s="180" t="s">
        <v>574</v>
      </c>
      <c r="D195" s="170" t="s">
        <v>163</v>
      </c>
      <c r="E195" s="170" t="s">
        <v>208</v>
      </c>
      <c r="F195" s="177"/>
      <c r="G195" s="180" t="s">
        <v>51</v>
      </c>
      <c r="H195" s="180">
        <v>13</v>
      </c>
      <c r="I195" s="125">
        <v>80439000000</v>
      </c>
      <c r="J195" s="224"/>
      <c r="K195" s="226"/>
      <c r="L195" s="255"/>
      <c r="M195" s="224"/>
      <c r="N195" s="244"/>
      <c r="O195" s="233"/>
      <c r="P195" s="17"/>
    </row>
    <row r="196" spans="1:16" s="7" customFormat="1" ht="38.25" customHeight="1" x14ac:dyDescent="0.2">
      <c r="A196" s="4">
        <f t="shared" si="5"/>
        <v>180</v>
      </c>
      <c r="B196" s="180" t="s">
        <v>610</v>
      </c>
      <c r="C196" s="180" t="s">
        <v>574</v>
      </c>
      <c r="D196" s="170" t="s">
        <v>197</v>
      </c>
      <c r="E196" s="170" t="s">
        <v>208</v>
      </c>
      <c r="F196" s="177"/>
      <c r="G196" s="180" t="s">
        <v>51</v>
      </c>
      <c r="H196" s="180">
        <v>63</v>
      </c>
      <c r="I196" s="125">
        <v>80439000000</v>
      </c>
      <c r="J196" s="224"/>
      <c r="K196" s="226"/>
      <c r="L196" s="255"/>
      <c r="M196" s="224"/>
      <c r="N196" s="244"/>
      <c r="O196" s="233"/>
      <c r="P196" s="17"/>
    </row>
    <row r="197" spans="1:16" s="7" customFormat="1" ht="38.25" customHeight="1" x14ac:dyDescent="0.2">
      <c r="A197" s="4">
        <f t="shared" si="5"/>
        <v>181</v>
      </c>
      <c r="B197" s="180" t="s">
        <v>610</v>
      </c>
      <c r="C197" s="180" t="s">
        <v>574</v>
      </c>
      <c r="D197" s="170" t="s">
        <v>163</v>
      </c>
      <c r="E197" s="170" t="s">
        <v>208</v>
      </c>
      <c r="F197" s="177"/>
      <c r="G197" s="180" t="s">
        <v>51</v>
      </c>
      <c r="H197" s="180">
        <v>10</v>
      </c>
      <c r="I197" s="125">
        <v>80439000000</v>
      </c>
      <c r="J197" s="224"/>
      <c r="K197" s="226"/>
      <c r="L197" s="255"/>
      <c r="M197" s="224"/>
      <c r="N197" s="244"/>
      <c r="O197" s="233"/>
      <c r="P197" s="17"/>
    </row>
    <row r="198" spans="1:16" s="7" customFormat="1" ht="38.25" customHeight="1" x14ac:dyDescent="0.2">
      <c r="A198" s="4">
        <f t="shared" si="5"/>
        <v>182</v>
      </c>
      <c r="B198" s="180" t="s">
        <v>610</v>
      </c>
      <c r="C198" s="180" t="s">
        <v>574</v>
      </c>
      <c r="D198" s="170" t="s">
        <v>198</v>
      </c>
      <c r="E198" s="170" t="s">
        <v>208</v>
      </c>
      <c r="F198" s="177"/>
      <c r="G198" s="180" t="s">
        <v>51</v>
      </c>
      <c r="H198" s="180">
        <v>9</v>
      </c>
      <c r="I198" s="125">
        <v>80439000000</v>
      </c>
      <c r="J198" s="225"/>
      <c r="K198" s="227"/>
      <c r="L198" s="256"/>
      <c r="M198" s="225"/>
      <c r="N198" s="240"/>
      <c r="O198" s="234"/>
      <c r="P198" s="17"/>
    </row>
    <row r="199" spans="1:16" s="7" customFormat="1" ht="26.25" customHeight="1" x14ac:dyDescent="0.2">
      <c r="A199" s="4">
        <f t="shared" si="5"/>
        <v>183</v>
      </c>
      <c r="B199" s="180">
        <v>32</v>
      </c>
      <c r="C199" s="180" t="s">
        <v>575</v>
      </c>
      <c r="D199" s="170" t="s">
        <v>164</v>
      </c>
      <c r="E199" s="170" t="s">
        <v>142</v>
      </c>
      <c r="F199" s="177"/>
      <c r="G199" s="180" t="s">
        <v>715</v>
      </c>
      <c r="H199" s="180"/>
      <c r="I199" s="29">
        <v>80439000000</v>
      </c>
      <c r="J199" s="223" t="s">
        <v>29</v>
      </c>
      <c r="K199" s="220"/>
      <c r="L199" s="221"/>
      <c r="M199" s="204"/>
      <c r="N199" s="231"/>
      <c r="O199" s="237"/>
      <c r="P199" s="17"/>
    </row>
    <row r="200" spans="1:16" s="7" customFormat="1" ht="38.25" customHeight="1" x14ac:dyDescent="0.2">
      <c r="A200" s="4">
        <f t="shared" si="5"/>
        <v>184</v>
      </c>
      <c r="B200" s="180">
        <v>32</v>
      </c>
      <c r="C200" s="180" t="s">
        <v>575</v>
      </c>
      <c r="D200" s="170" t="s">
        <v>164</v>
      </c>
      <c r="E200" s="170" t="s">
        <v>142</v>
      </c>
      <c r="F200" s="177"/>
      <c r="G200" s="180" t="s">
        <v>715</v>
      </c>
      <c r="H200" s="180"/>
      <c r="I200" s="29">
        <v>80439000000</v>
      </c>
      <c r="J200" s="224"/>
      <c r="K200" s="220"/>
      <c r="L200" s="221"/>
      <c r="M200" s="204"/>
      <c r="N200" s="224"/>
      <c r="O200" s="237"/>
      <c r="P200" s="17"/>
    </row>
    <row r="201" spans="1:16" s="7" customFormat="1" ht="38.25" customHeight="1" x14ac:dyDescent="0.2">
      <c r="A201" s="4">
        <f t="shared" si="5"/>
        <v>185</v>
      </c>
      <c r="B201" s="180">
        <v>32</v>
      </c>
      <c r="C201" s="180" t="s">
        <v>575</v>
      </c>
      <c r="D201" s="170" t="s">
        <v>164</v>
      </c>
      <c r="E201" s="170" t="s">
        <v>142</v>
      </c>
      <c r="F201" s="177"/>
      <c r="G201" s="180" t="s">
        <v>715</v>
      </c>
      <c r="H201" s="180"/>
      <c r="I201" s="29">
        <v>80439000000</v>
      </c>
      <c r="J201" s="224"/>
      <c r="K201" s="220"/>
      <c r="L201" s="221"/>
      <c r="M201" s="204"/>
      <c r="N201" s="224"/>
      <c r="O201" s="237"/>
      <c r="P201" s="17"/>
    </row>
    <row r="202" spans="1:16" s="7" customFormat="1" ht="38.25" customHeight="1" x14ac:dyDescent="0.2">
      <c r="A202" s="4">
        <f t="shared" si="5"/>
        <v>186</v>
      </c>
      <c r="B202" s="180">
        <v>32</v>
      </c>
      <c r="C202" s="180" t="s">
        <v>575</v>
      </c>
      <c r="D202" s="170" t="s">
        <v>164</v>
      </c>
      <c r="E202" s="170" t="s">
        <v>142</v>
      </c>
      <c r="F202" s="177"/>
      <c r="G202" s="180" t="s">
        <v>715</v>
      </c>
      <c r="H202" s="180"/>
      <c r="I202" s="29">
        <v>80439000000</v>
      </c>
      <c r="J202" s="224"/>
      <c r="K202" s="220"/>
      <c r="L202" s="221"/>
      <c r="M202" s="204"/>
      <c r="N202" s="224"/>
      <c r="O202" s="237"/>
      <c r="P202" s="17"/>
    </row>
    <row r="203" spans="1:16" s="7" customFormat="1" ht="38.25" customHeight="1" x14ac:dyDescent="0.2">
      <c r="A203" s="4">
        <f t="shared" si="5"/>
        <v>187</v>
      </c>
      <c r="B203" s="180">
        <v>32</v>
      </c>
      <c r="C203" s="180" t="s">
        <v>575</v>
      </c>
      <c r="D203" s="170" t="s">
        <v>164</v>
      </c>
      <c r="E203" s="170" t="s">
        <v>142</v>
      </c>
      <c r="F203" s="177"/>
      <c r="G203" s="180" t="s">
        <v>715</v>
      </c>
      <c r="H203" s="180"/>
      <c r="I203" s="29">
        <v>80439000000</v>
      </c>
      <c r="J203" s="224"/>
      <c r="K203" s="220"/>
      <c r="L203" s="221"/>
      <c r="M203" s="204"/>
      <c r="N203" s="224"/>
      <c r="O203" s="237"/>
      <c r="P203" s="17"/>
    </row>
    <row r="204" spans="1:16" s="7" customFormat="1" ht="38.25" customHeight="1" x14ac:dyDescent="0.2">
      <c r="A204" s="4">
        <f t="shared" si="5"/>
        <v>188</v>
      </c>
      <c r="B204" s="180">
        <v>32</v>
      </c>
      <c r="C204" s="180" t="s">
        <v>575</v>
      </c>
      <c r="D204" s="170" t="s">
        <v>164</v>
      </c>
      <c r="E204" s="170" t="s">
        <v>142</v>
      </c>
      <c r="F204" s="177"/>
      <c r="G204" s="180" t="s">
        <v>715</v>
      </c>
      <c r="H204" s="180"/>
      <c r="I204" s="29">
        <v>80439000000</v>
      </c>
      <c r="J204" s="225"/>
      <c r="K204" s="220"/>
      <c r="L204" s="221"/>
      <c r="M204" s="204"/>
      <c r="N204" s="225"/>
      <c r="O204" s="237"/>
      <c r="P204" s="17"/>
    </row>
    <row r="205" spans="1:16" s="7" customFormat="1" ht="25.5" x14ac:dyDescent="0.2">
      <c r="A205" s="4">
        <f t="shared" si="5"/>
        <v>189</v>
      </c>
      <c r="B205" s="180" t="s">
        <v>613</v>
      </c>
      <c r="C205" s="180" t="s">
        <v>576</v>
      </c>
      <c r="D205" s="170" t="s">
        <v>165</v>
      </c>
      <c r="E205" s="170" t="s">
        <v>209</v>
      </c>
      <c r="F205" s="177"/>
      <c r="G205" s="180" t="s">
        <v>174</v>
      </c>
      <c r="H205" s="180">
        <v>216</v>
      </c>
      <c r="I205" s="29">
        <v>80439000000</v>
      </c>
      <c r="J205" s="223" t="s">
        <v>29</v>
      </c>
      <c r="K205" s="220">
        <v>541913.00000000012</v>
      </c>
      <c r="L205" s="221">
        <v>41760</v>
      </c>
      <c r="M205" s="204" t="s">
        <v>489</v>
      </c>
      <c r="N205" s="231" t="s">
        <v>28</v>
      </c>
      <c r="O205" s="237" t="s">
        <v>146</v>
      </c>
      <c r="P205" s="17"/>
    </row>
    <row r="206" spans="1:16" s="7" customFormat="1" ht="38.25" customHeight="1" x14ac:dyDescent="0.2">
      <c r="A206" s="4">
        <f t="shared" si="5"/>
        <v>190</v>
      </c>
      <c r="B206" s="180" t="s">
        <v>613</v>
      </c>
      <c r="C206" s="180" t="s">
        <v>576</v>
      </c>
      <c r="D206" s="170" t="s">
        <v>165</v>
      </c>
      <c r="E206" s="170" t="s">
        <v>209</v>
      </c>
      <c r="F206" s="177"/>
      <c r="G206" s="180" t="s">
        <v>174</v>
      </c>
      <c r="H206" s="180">
        <v>395</v>
      </c>
      <c r="I206" s="29">
        <v>80439000000</v>
      </c>
      <c r="J206" s="224"/>
      <c r="K206" s="220"/>
      <c r="L206" s="221"/>
      <c r="M206" s="204"/>
      <c r="N206" s="224"/>
      <c r="O206" s="237"/>
      <c r="P206" s="17"/>
    </row>
    <row r="207" spans="1:16" s="7" customFormat="1" ht="38.25" customHeight="1" x14ac:dyDescent="0.2">
      <c r="A207" s="4">
        <f t="shared" si="5"/>
        <v>191</v>
      </c>
      <c r="B207" s="180" t="s">
        <v>613</v>
      </c>
      <c r="C207" s="180" t="s">
        <v>576</v>
      </c>
      <c r="D207" s="170" t="s">
        <v>165</v>
      </c>
      <c r="E207" s="170" t="s">
        <v>209</v>
      </c>
      <c r="F207" s="177"/>
      <c r="G207" s="180" t="s">
        <v>174</v>
      </c>
      <c r="H207" s="180">
        <v>105</v>
      </c>
      <c r="I207" s="29">
        <v>80439000000</v>
      </c>
      <c r="J207" s="224"/>
      <c r="K207" s="220"/>
      <c r="L207" s="221"/>
      <c r="M207" s="204"/>
      <c r="N207" s="224"/>
      <c r="O207" s="237"/>
      <c r="P207" s="17"/>
    </row>
    <row r="208" spans="1:16" s="7" customFormat="1" ht="38.25" customHeight="1" x14ac:dyDescent="0.2">
      <c r="A208" s="4">
        <f t="shared" si="5"/>
        <v>192</v>
      </c>
      <c r="B208" s="180" t="s">
        <v>613</v>
      </c>
      <c r="C208" s="180" t="s">
        <v>576</v>
      </c>
      <c r="D208" s="170" t="s">
        <v>165</v>
      </c>
      <c r="E208" s="170" t="s">
        <v>209</v>
      </c>
      <c r="F208" s="177"/>
      <c r="G208" s="180" t="s">
        <v>174</v>
      </c>
      <c r="H208" s="180">
        <v>59</v>
      </c>
      <c r="I208" s="29">
        <v>80439000000</v>
      </c>
      <c r="J208" s="224"/>
      <c r="K208" s="220"/>
      <c r="L208" s="221"/>
      <c r="M208" s="204"/>
      <c r="N208" s="224"/>
      <c r="O208" s="237"/>
      <c r="P208" s="17"/>
    </row>
    <row r="209" spans="1:16" s="7" customFormat="1" ht="38.25" customHeight="1" x14ac:dyDescent="0.2">
      <c r="A209" s="4">
        <f t="shared" si="5"/>
        <v>193</v>
      </c>
      <c r="B209" s="180" t="s">
        <v>613</v>
      </c>
      <c r="C209" s="180" t="s">
        <v>576</v>
      </c>
      <c r="D209" s="170" t="s">
        <v>165</v>
      </c>
      <c r="E209" s="170" t="s">
        <v>209</v>
      </c>
      <c r="F209" s="177"/>
      <c r="G209" s="180" t="s">
        <v>51</v>
      </c>
      <c r="H209" s="180">
        <v>48</v>
      </c>
      <c r="I209" s="29">
        <v>80439000000</v>
      </c>
      <c r="J209" s="224"/>
      <c r="K209" s="220"/>
      <c r="L209" s="221"/>
      <c r="M209" s="204"/>
      <c r="N209" s="224"/>
      <c r="O209" s="237"/>
      <c r="P209" s="17"/>
    </row>
    <row r="210" spans="1:16" s="7" customFormat="1" ht="38.25" customHeight="1" x14ac:dyDescent="0.2">
      <c r="A210" s="4">
        <f t="shared" si="5"/>
        <v>194</v>
      </c>
      <c r="B210" s="180" t="s">
        <v>613</v>
      </c>
      <c r="C210" s="180" t="s">
        <v>576</v>
      </c>
      <c r="D210" s="170" t="s">
        <v>165</v>
      </c>
      <c r="E210" s="170" t="s">
        <v>209</v>
      </c>
      <c r="F210" s="177"/>
      <c r="G210" s="180" t="s">
        <v>174</v>
      </c>
      <c r="H210" s="180">
        <v>229</v>
      </c>
      <c r="I210" s="29">
        <v>80439000000</v>
      </c>
      <c r="J210" s="224"/>
      <c r="K210" s="220"/>
      <c r="L210" s="221"/>
      <c r="M210" s="204"/>
      <c r="N210" s="224"/>
      <c r="O210" s="237"/>
      <c r="P210" s="17"/>
    </row>
    <row r="211" spans="1:16" s="7" customFormat="1" ht="38.25" customHeight="1" x14ac:dyDescent="0.2">
      <c r="A211" s="4">
        <f t="shared" si="5"/>
        <v>195</v>
      </c>
      <c r="B211" s="180" t="s">
        <v>613</v>
      </c>
      <c r="C211" s="180" t="s">
        <v>576</v>
      </c>
      <c r="D211" s="170" t="s">
        <v>165</v>
      </c>
      <c r="E211" s="170" t="s">
        <v>209</v>
      </c>
      <c r="F211" s="177"/>
      <c r="G211" s="180" t="s">
        <v>174</v>
      </c>
      <c r="H211" s="180">
        <v>119</v>
      </c>
      <c r="I211" s="29">
        <v>80439000000</v>
      </c>
      <c r="J211" s="225"/>
      <c r="K211" s="220"/>
      <c r="L211" s="221"/>
      <c r="M211" s="204"/>
      <c r="N211" s="225"/>
      <c r="O211" s="237"/>
      <c r="P211" s="17"/>
    </row>
    <row r="212" spans="1:16" s="7" customFormat="1" ht="26.25" customHeight="1" x14ac:dyDescent="0.2">
      <c r="A212" s="4">
        <f t="shared" si="5"/>
        <v>196</v>
      </c>
      <c r="B212" s="180" t="s">
        <v>613</v>
      </c>
      <c r="C212" s="180" t="s">
        <v>576</v>
      </c>
      <c r="D212" s="170" t="s">
        <v>166</v>
      </c>
      <c r="E212" s="170" t="s">
        <v>209</v>
      </c>
      <c r="F212" s="177"/>
      <c r="G212" s="180" t="s">
        <v>174</v>
      </c>
      <c r="H212" s="180">
        <v>328</v>
      </c>
      <c r="I212" s="29">
        <v>80439000000</v>
      </c>
      <c r="J212" s="223" t="s">
        <v>29</v>
      </c>
      <c r="K212" s="220">
        <v>196137</v>
      </c>
      <c r="L212" s="221">
        <v>41760</v>
      </c>
      <c r="M212" s="204" t="s">
        <v>489</v>
      </c>
      <c r="N212" s="231" t="s">
        <v>28</v>
      </c>
      <c r="O212" s="237" t="s">
        <v>146</v>
      </c>
      <c r="P212" s="17"/>
    </row>
    <row r="213" spans="1:16" s="7" customFormat="1" ht="38.25" customHeight="1" x14ac:dyDescent="0.2">
      <c r="A213" s="4">
        <f t="shared" si="5"/>
        <v>197</v>
      </c>
      <c r="B213" s="180" t="s">
        <v>613</v>
      </c>
      <c r="C213" s="180" t="s">
        <v>576</v>
      </c>
      <c r="D213" s="170" t="s">
        <v>181</v>
      </c>
      <c r="E213" s="170" t="s">
        <v>209</v>
      </c>
      <c r="F213" s="177"/>
      <c r="G213" s="180" t="s">
        <v>174</v>
      </c>
      <c r="H213" s="180">
        <v>36</v>
      </c>
      <c r="I213" s="29">
        <v>80439000000</v>
      </c>
      <c r="J213" s="224"/>
      <c r="K213" s="220"/>
      <c r="L213" s="221"/>
      <c r="M213" s="204"/>
      <c r="N213" s="224"/>
      <c r="O213" s="237"/>
      <c r="P213" s="17"/>
    </row>
    <row r="214" spans="1:16" s="7" customFormat="1" ht="38.25" customHeight="1" x14ac:dyDescent="0.2">
      <c r="A214" s="4">
        <f t="shared" si="5"/>
        <v>198</v>
      </c>
      <c r="B214" s="180" t="s">
        <v>613</v>
      </c>
      <c r="C214" s="180" t="s">
        <v>576</v>
      </c>
      <c r="D214" s="170" t="s">
        <v>181</v>
      </c>
      <c r="E214" s="170" t="s">
        <v>209</v>
      </c>
      <c r="F214" s="177"/>
      <c r="G214" s="180" t="s">
        <v>174</v>
      </c>
      <c r="H214" s="180">
        <v>362</v>
      </c>
      <c r="I214" s="29">
        <v>80439000000</v>
      </c>
      <c r="J214" s="224"/>
      <c r="K214" s="220"/>
      <c r="L214" s="221"/>
      <c r="M214" s="204"/>
      <c r="N214" s="224"/>
      <c r="O214" s="237"/>
      <c r="P214" s="17"/>
    </row>
    <row r="215" spans="1:16" s="7" customFormat="1" ht="38.25" customHeight="1" x14ac:dyDescent="0.2">
      <c r="A215" s="4">
        <f t="shared" si="5"/>
        <v>199</v>
      </c>
      <c r="B215" s="180" t="s">
        <v>613</v>
      </c>
      <c r="C215" s="180" t="s">
        <v>576</v>
      </c>
      <c r="D215" s="170" t="s">
        <v>166</v>
      </c>
      <c r="E215" s="170" t="s">
        <v>209</v>
      </c>
      <c r="F215" s="177"/>
      <c r="G215" s="180" t="s">
        <v>174</v>
      </c>
      <c r="H215" s="180">
        <v>594</v>
      </c>
      <c r="I215" s="29">
        <v>80439000000</v>
      </c>
      <c r="J215" s="224"/>
      <c r="K215" s="220"/>
      <c r="L215" s="221"/>
      <c r="M215" s="204"/>
      <c r="N215" s="224"/>
      <c r="O215" s="237"/>
      <c r="P215" s="17"/>
    </row>
    <row r="216" spans="1:16" s="7" customFormat="1" ht="38.25" customHeight="1" x14ac:dyDescent="0.2">
      <c r="A216" s="4">
        <f t="shared" si="5"/>
        <v>200</v>
      </c>
      <c r="B216" s="180" t="s">
        <v>613</v>
      </c>
      <c r="C216" s="180" t="s">
        <v>576</v>
      </c>
      <c r="D216" s="170" t="s">
        <v>166</v>
      </c>
      <c r="E216" s="170" t="s">
        <v>209</v>
      </c>
      <c r="F216" s="177"/>
      <c r="G216" s="180" t="s">
        <v>51</v>
      </c>
      <c r="H216" s="180">
        <v>12</v>
      </c>
      <c r="I216" s="29">
        <v>80439000000</v>
      </c>
      <c r="J216" s="224"/>
      <c r="K216" s="220"/>
      <c r="L216" s="221"/>
      <c r="M216" s="204"/>
      <c r="N216" s="224"/>
      <c r="O216" s="237"/>
      <c r="P216" s="17"/>
    </row>
    <row r="217" spans="1:16" s="7" customFormat="1" ht="38.25" customHeight="1" x14ac:dyDescent="0.2">
      <c r="A217" s="4">
        <f t="shared" si="5"/>
        <v>201</v>
      </c>
      <c r="B217" s="180" t="s">
        <v>613</v>
      </c>
      <c r="C217" s="180" t="s">
        <v>576</v>
      </c>
      <c r="D217" s="170" t="s">
        <v>193</v>
      </c>
      <c r="E217" s="170" t="s">
        <v>209</v>
      </c>
      <c r="F217" s="177"/>
      <c r="G217" s="180" t="s">
        <v>174</v>
      </c>
      <c r="H217" s="180">
        <v>444</v>
      </c>
      <c r="I217" s="29">
        <v>80439000000</v>
      </c>
      <c r="J217" s="224"/>
      <c r="K217" s="220"/>
      <c r="L217" s="221"/>
      <c r="M217" s="204"/>
      <c r="N217" s="224"/>
      <c r="O217" s="237"/>
      <c r="P217" s="17"/>
    </row>
    <row r="218" spans="1:16" s="7" customFormat="1" ht="38.25" customHeight="1" x14ac:dyDescent="0.2">
      <c r="A218" s="4">
        <f t="shared" si="5"/>
        <v>202</v>
      </c>
      <c r="B218" s="180" t="s">
        <v>613</v>
      </c>
      <c r="C218" s="180" t="s">
        <v>576</v>
      </c>
      <c r="D218" s="170" t="s">
        <v>166</v>
      </c>
      <c r="E218" s="170" t="s">
        <v>209</v>
      </c>
      <c r="F218" s="177"/>
      <c r="G218" s="180" t="s">
        <v>174</v>
      </c>
      <c r="H218" s="180">
        <v>528</v>
      </c>
      <c r="I218" s="29">
        <v>80439000000</v>
      </c>
      <c r="J218" s="225"/>
      <c r="K218" s="220"/>
      <c r="L218" s="221"/>
      <c r="M218" s="204"/>
      <c r="N218" s="225"/>
      <c r="O218" s="237"/>
      <c r="P218" s="17"/>
    </row>
    <row r="219" spans="1:16" s="7" customFormat="1" ht="28.5" customHeight="1" x14ac:dyDescent="0.2">
      <c r="A219" s="4">
        <f t="shared" si="5"/>
        <v>203</v>
      </c>
      <c r="B219" s="180">
        <v>19</v>
      </c>
      <c r="C219" s="180" t="s">
        <v>577</v>
      </c>
      <c r="D219" s="170" t="s">
        <v>167</v>
      </c>
      <c r="E219" s="170" t="s">
        <v>210</v>
      </c>
      <c r="F219" s="177"/>
      <c r="G219" s="132" t="s">
        <v>715</v>
      </c>
      <c r="H219" s="186"/>
      <c r="I219" s="29">
        <v>80439000000</v>
      </c>
      <c r="J219" s="223" t="s">
        <v>29</v>
      </c>
      <c r="K219" s="220"/>
      <c r="L219" s="221"/>
      <c r="M219" s="204"/>
      <c r="N219" s="231"/>
      <c r="O219" s="237" t="s">
        <v>146</v>
      </c>
      <c r="P219" s="17"/>
    </row>
    <row r="220" spans="1:16" s="7" customFormat="1" ht="38.25" customHeight="1" x14ac:dyDescent="0.2">
      <c r="A220" s="4">
        <f t="shared" si="5"/>
        <v>204</v>
      </c>
      <c r="B220" s="180">
        <v>19</v>
      </c>
      <c r="C220" s="180" t="s">
        <v>577</v>
      </c>
      <c r="D220" s="170" t="s">
        <v>167</v>
      </c>
      <c r="E220" s="170" t="s">
        <v>210</v>
      </c>
      <c r="F220" s="177"/>
      <c r="G220" s="132" t="s">
        <v>715</v>
      </c>
      <c r="H220" s="186"/>
      <c r="I220" s="29">
        <v>80439000000</v>
      </c>
      <c r="J220" s="224"/>
      <c r="K220" s="220"/>
      <c r="L220" s="221"/>
      <c r="M220" s="204"/>
      <c r="N220" s="224"/>
      <c r="O220" s="237"/>
      <c r="P220" s="17"/>
    </row>
    <row r="221" spans="1:16" s="7" customFormat="1" ht="38.25" customHeight="1" x14ac:dyDescent="0.2">
      <c r="A221" s="4">
        <f t="shared" si="5"/>
        <v>205</v>
      </c>
      <c r="B221" s="180">
        <v>19</v>
      </c>
      <c r="C221" s="180" t="s">
        <v>577</v>
      </c>
      <c r="D221" s="170" t="s">
        <v>167</v>
      </c>
      <c r="E221" s="170" t="s">
        <v>210</v>
      </c>
      <c r="F221" s="177"/>
      <c r="G221" s="132" t="s">
        <v>715</v>
      </c>
      <c r="H221" s="186"/>
      <c r="I221" s="29">
        <v>80439000000</v>
      </c>
      <c r="J221" s="224"/>
      <c r="K221" s="220"/>
      <c r="L221" s="221"/>
      <c r="M221" s="204"/>
      <c r="N221" s="224"/>
      <c r="O221" s="237"/>
      <c r="P221" s="17"/>
    </row>
    <row r="222" spans="1:16" s="7" customFormat="1" ht="38.25" customHeight="1" x14ac:dyDescent="0.2">
      <c r="A222" s="4">
        <f t="shared" si="5"/>
        <v>206</v>
      </c>
      <c r="B222" s="180">
        <v>19</v>
      </c>
      <c r="C222" s="180" t="s">
        <v>577</v>
      </c>
      <c r="D222" s="170" t="s">
        <v>167</v>
      </c>
      <c r="E222" s="170" t="s">
        <v>210</v>
      </c>
      <c r="F222" s="177"/>
      <c r="G222" s="132" t="s">
        <v>715</v>
      </c>
      <c r="H222" s="186"/>
      <c r="I222" s="29">
        <v>80439000000</v>
      </c>
      <c r="J222" s="225"/>
      <c r="K222" s="220"/>
      <c r="L222" s="221"/>
      <c r="M222" s="204"/>
      <c r="N222" s="225"/>
      <c r="O222" s="237"/>
      <c r="P222" s="17"/>
    </row>
    <row r="223" spans="1:16" s="7" customFormat="1" ht="24.75" customHeight="1" x14ac:dyDescent="0.2">
      <c r="A223" s="4">
        <f t="shared" si="5"/>
        <v>207</v>
      </c>
      <c r="B223" s="180" t="s">
        <v>614</v>
      </c>
      <c r="C223" s="180" t="s">
        <v>578</v>
      </c>
      <c r="D223" s="170" t="s">
        <v>168</v>
      </c>
      <c r="E223" s="170" t="s">
        <v>211</v>
      </c>
      <c r="F223" s="177"/>
      <c r="G223" s="184" t="s">
        <v>715</v>
      </c>
      <c r="H223" s="180"/>
      <c r="I223" s="29">
        <v>80439000000</v>
      </c>
      <c r="J223" s="223" t="s">
        <v>29</v>
      </c>
      <c r="K223" s="220"/>
      <c r="L223" s="221"/>
      <c r="M223" s="204"/>
      <c r="N223" s="231"/>
      <c r="O223" s="237"/>
      <c r="P223" s="17"/>
    </row>
    <row r="224" spans="1:16" s="7" customFormat="1" ht="38.25" customHeight="1" x14ac:dyDescent="0.2">
      <c r="A224" s="4">
        <f t="shared" si="5"/>
        <v>208</v>
      </c>
      <c r="B224" s="180" t="s">
        <v>614</v>
      </c>
      <c r="C224" s="180" t="s">
        <v>578</v>
      </c>
      <c r="D224" s="170" t="s">
        <v>169</v>
      </c>
      <c r="E224" s="170" t="s">
        <v>211</v>
      </c>
      <c r="F224" s="177"/>
      <c r="G224" s="184" t="s">
        <v>715</v>
      </c>
      <c r="H224" s="180"/>
      <c r="I224" s="29">
        <v>80439000000</v>
      </c>
      <c r="J224" s="224"/>
      <c r="K224" s="220"/>
      <c r="L224" s="221"/>
      <c r="M224" s="204"/>
      <c r="N224" s="224"/>
      <c r="O224" s="237"/>
      <c r="P224" s="17"/>
    </row>
    <row r="225" spans="1:16" s="7" customFormat="1" ht="38.25" customHeight="1" x14ac:dyDescent="0.2">
      <c r="A225" s="4">
        <f t="shared" si="5"/>
        <v>209</v>
      </c>
      <c r="B225" s="180" t="s">
        <v>614</v>
      </c>
      <c r="C225" s="180" t="s">
        <v>578</v>
      </c>
      <c r="D225" s="170" t="s">
        <v>170</v>
      </c>
      <c r="E225" s="170" t="s">
        <v>211</v>
      </c>
      <c r="F225" s="177"/>
      <c r="G225" s="184" t="s">
        <v>715</v>
      </c>
      <c r="H225" s="180"/>
      <c r="I225" s="29">
        <v>80439000000</v>
      </c>
      <c r="J225" s="224"/>
      <c r="K225" s="220"/>
      <c r="L225" s="221"/>
      <c r="M225" s="204"/>
      <c r="N225" s="224"/>
      <c r="O225" s="237"/>
      <c r="P225" s="17"/>
    </row>
    <row r="226" spans="1:16" s="7" customFormat="1" ht="38.25" customHeight="1" x14ac:dyDescent="0.2">
      <c r="A226" s="4">
        <f t="shared" si="5"/>
        <v>210</v>
      </c>
      <c r="B226" s="180" t="s">
        <v>614</v>
      </c>
      <c r="C226" s="180" t="s">
        <v>578</v>
      </c>
      <c r="D226" s="170" t="s">
        <v>171</v>
      </c>
      <c r="E226" s="170" t="s">
        <v>211</v>
      </c>
      <c r="F226" s="177"/>
      <c r="G226" s="184" t="s">
        <v>715</v>
      </c>
      <c r="H226" s="180"/>
      <c r="I226" s="29">
        <v>80439000000</v>
      </c>
      <c r="J226" s="224"/>
      <c r="K226" s="220"/>
      <c r="L226" s="221"/>
      <c r="M226" s="204"/>
      <c r="N226" s="224"/>
      <c r="O226" s="237"/>
      <c r="P226" s="17"/>
    </row>
    <row r="227" spans="1:16" s="7" customFormat="1" ht="38.25" customHeight="1" x14ac:dyDescent="0.2">
      <c r="A227" s="4">
        <f t="shared" si="5"/>
        <v>211</v>
      </c>
      <c r="B227" s="180" t="s">
        <v>614</v>
      </c>
      <c r="C227" s="180" t="s">
        <v>578</v>
      </c>
      <c r="D227" s="170" t="s">
        <v>182</v>
      </c>
      <c r="E227" s="170" t="s">
        <v>211</v>
      </c>
      <c r="F227" s="177"/>
      <c r="G227" s="184" t="s">
        <v>715</v>
      </c>
      <c r="H227" s="180"/>
      <c r="I227" s="29">
        <v>80439000000</v>
      </c>
      <c r="J227" s="224"/>
      <c r="K227" s="220"/>
      <c r="L227" s="221"/>
      <c r="M227" s="204"/>
      <c r="N227" s="224"/>
      <c r="O227" s="237"/>
      <c r="P227" s="17"/>
    </row>
    <row r="228" spans="1:16" s="7" customFormat="1" ht="38.25" customHeight="1" x14ac:dyDescent="0.2">
      <c r="A228" s="4">
        <f t="shared" si="5"/>
        <v>212</v>
      </c>
      <c r="B228" s="180" t="s">
        <v>614</v>
      </c>
      <c r="C228" s="180" t="s">
        <v>578</v>
      </c>
      <c r="D228" s="170" t="s">
        <v>183</v>
      </c>
      <c r="E228" s="170" t="s">
        <v>211</v>
      </c>
      <c r="F228" s="177"/>
      <c r="G228" s="184" t="s">
        <v>715</v>
      </c>
      <c r="H228" s="180"/>
      <c r="I228" s="29">
        <v>80439000000</v>
      </c>
      <c r="J228" s="224"/>
      <c r="K228" s="220"/>
      <c r="L228" s="221"/>
      <c r="M228" s="204"/>
      <c r="N228" s="224"/>
      <c r="O228" s="237"/>
      <c r="P228" s="17"/>
    </row>
    <row r="229" spans="1:16" s="7" customFormat="1" ht="38.25" customHeight="1" x14ac:dyDescent="0.2">
      <c r="A229" s="4">
        <f t="shared" ref="A229:A292" si="6">A228+1</f>
        <v>213</v>
      </c>
      <c r="B229" s="180" t="s">
        <v>614</v>
      </c>
      <c r="C229" s="180" t="s">
        <v>578</v>
      </c>
      <c r="D229" s="170" t="s">
        <v>171</v>
      </c>
      <c r="E229" s="170" t="s">
        <v>211</v>
      </c>
      <c r="F229" s="177"/>
      <c r="G229" s="184" t="s">
        <v>715</v>
      </c>
      <c r="H229" s="180"/>
      <c r="I229" s="29">
        <v>80439000000</v>
      </c>
      <c r="J229" s="224"/>
      <c r="K229" s="220"/>
      <c r="L229" s="221"/>
      <c r="M229" s="204"/>
      <c r="N229" s="224"/>
      <c r="O229" s="237"/>
      <c r="P229" s="17"/>
    </row>
    <row r="230" spans="1:16" s="7" customFormat="1" ht="38.25" customHeight="1" x14ac:dyDescent="0.2">
      <c r="A230" s="4">
        <f t="shared" si="6"/>
        <v>214</v>
      </c>
      <c r="B230" s="180" t="s">
        <v>614</v>
      </c>
      <c r="C230" s="180" t="s">
        <v>578</v>
      </c>
      <c r="D230" s="170" t="s">
        <v>184</v>
      </c>
      <c r="E230" s="170" t="s">
        <v>211</v>
      </c>
      <c r="F230" s="177"/>
      <c r="G230" s="184" t="s">
        <v>715</v>
      </c>
      <c r="H230" s="180"/>
      <c r="I230" s="29">
        <v>80439000000</v>
      </c>
      <c r="J230" s="224"/>
      <c r="K230" s="220"/>
      <c r="L230" s="221"/>
      <c r="M230" s="204"/>
      <c r="N230" s="224"/>
      <c r="O230" s="237"/>
      <c r="P230" s="17"/>
    </row>
    <row r="231" spans="1:16" s="7" customFormat="1" ht="38.25" customHeight="1" x14ac:dyDescent="0.2">
      <c r="A231" s="4">
        <f t="shared" si="6"/>
        <v>215</v>
      </c>
      <c r="B231" s="180" t="s">
        <v>614</v>
      </c>
      <c r="C231" s="180" t="s">
        <v>578</v>
      </c>
      <c r="D231" s="170" t="s">
        <v>186</v>
      </c>
      <c r="E231" s="170" t="s">
        <v>211</v>
      </c>
      <c r="F231" s="177"/>
      <c r="G231" s="184" t="s">
        <v>715</v>
      </c>
      <c r="H231" s="180"/>
      <c r="I231" s="29">
        <v>80439000000</v>
      </c>
      <c r="J231" s="224"/>
      <c r="K231" s="220"/>
      <c r="L231" s="221"/>
      <c r="M231" s="204"/>
      <c r="N231" s="224"/>
      <c r="O231" s="237"/>
      <c r="P231" s="17"/>
    </row>
    <row r="232" spans="1:16" s="7" customFormat="1" ht="38.25" customHeight="1" x14ac:dyDescent="0.2">
      <c r="A232" s="4">
        <f t="shared" si="6"/>
        <v>216</v>
      </c>
      <c r="B232" s="180" t="s">
        <v>614</v>
      </c>
      <c r="C232" s="180" t="s">
        <v>578</v>
      </c>
      <c r="D232" s="170" t="s">
        <v>190</v>
      </c>
      <c r="E232" s="170" t="s">
        <v>211</v>
      </c>
      <c r="F232" s="177"/>
      <c r="G232" s="184" t="s">
        <v>715</v>
      </c>
      <c r="H232" s="180"/>
      <c r="I232" s="29">
        <v>80439000000</v>
      </c>
      <c r="J232" s="224"/>
      <c r="K232" s="220"/>
      <c r="L232" s="221"/>
      <c r="M232" s="204"/>
      <c r="N232" s="224"/>
      <c r="O232" s="237"/>
      <c r="P232" s="17"/>
    </row>
    <row r="233" spans="1:16" s="7" customFormat="1" ht="38.25" customHeight="1" x14ac:dyDescent="0.2">
      <c r="A233" s="4">
        <f t="shared" si="6"/>
        <v>217</v>
      </c>
      <c r="B233" s="180" t="s">
        <v>614</v>
      </c>
      <c r="C233" s="180" t="s">
        <v>578</v>
      </c>
      <c r="D233" s="170" t="s">
        <v>171</v>
      </c>
      <c r="E233" s="170" t="s">
        <v>211</v>
      </c>
      <c r="F233" s="177"/>
      <c r="G233" s="184" t="s">
        <v>715</v>
      </c>
      <c r="H233" s="180"/>
      <c r="I233" s="29">
        <v>80439000000</v>
      </c>
      <c r="J233" s="224"/>
      <c r="K233" s="220"/>
      <c r="L233" s="221"/>
      <c r="M233" s="204"/>
      <c r="N233" s="224"/>
      <c r="O233" s="237"/>
      <c r="P233" s="17"/>
    </row>
    <row r="234" spans="1:16" s="7" customFormat="1" ht="38.25" customHeight="1" x14ac:dyDescent="0.2">
      <c r="A234" s="4">
        <f t="shared" si="6"/>
        <v>218</v>
      </c>
      <c r="B234" s="180" t="s">
        <v>614</v>
      </c>
      <c r="C234" s="180" t="s">
        <v>578</v>
      </c>
      <c r="D234" s="170" t="s">
        <v>191</v>
      </c>
      <c r="E234" s="170" t="s">
        <v>211</v>
      </c>
      <c r="F234" s="177"/>
      <c r="G234" s="184" t="s">
        <v>715</v>
      </c>
      <c r="H234" s="180"/>
      <c r="I234" s="29">
        <v>80439000000</v>
      </c>
      <c r="J234" s="224"/>
      <c r="K234" s="220"/>
      <c r="L234" s="221"/>
      <c r="M234" s="204"/>
      <c r="N234" s="224"/>
      <c r="O234" s="237"/>
      <c r="P234" s="17"/>
    </row>
    <row r="235" spans="1:16" s="7" customFormat="1" ht="38.25" customHeight="1" x14ac:dyDescent="0.2">
      <c r="A235" s="4">
        <f t="shared" si="6"/>
        <v>219</v>
      </c>
      <c r="B235" s="180" t="s">
        <v>614</v>
      </c>
      <c r="C235" s="180" t="s">
        <v>578</v>
      </c>
      <c r="D235" s="170" t="s">
        <v>192</v>
      </c>
      <c r="E235" s="170" t="s">
        <v>211</v>
      </c>
      <c r="F235" s="177"/>
      <c r="G235" s="184" t="s">
        <v>715</v>
      </c>
      <c r="H235" s="180"/>
      <c r="I235" s="29">
        <v>80439000000</v>
      </c>
      <c r="J235" s="224"/>
      <c r="K235" s="220"/>
      <c r="L235" s="221"/>
      <c r="M235" s="204"/>
      <c r="N235" s="224"/>
      <c r="O235" s="237"/>
      <c r="P235" s="17"/>
    </row>
    <row r="236" spans="1:16" s="7" customFormat="1" ht="38.25" customHeight="1" x14ac:dyDescent="0.2">
      <c r="A236" s="4">
        <f t="shared" si="6"/>
        <v>220</v>
      </c>
      <c r="B236" s="180" t="s">
        <v>614</v>
      </c>
      <c r="C236" s="180" t="s">
        <v>578</v>
      </c>
      <c r="D236" s="170" t="s">
        <v>182</v>
      </c>
      <c r="E236" s="170" t="s">
        <v>211</v>
      </c>
      <c r="F236" s="177"/>
      <c r="G236" s="184" t="s">
        <v>715</v>
      </c>
      <c r="H236" s="180"/>
      <c r="I236" s="29">
        <v>80439000000</v>
      </c>
      <c r="J236" s="224"/>
      <c r="K236" s="220"/>
      <c r="L236" s="221"/>
      <c r="M236" s="204"/>
      <c r="N236" s="224"/>
      <c r="O236" s="237"/>
      <c r="P236" s="17"/>
    </row>
    <row r="237" spans="1:16" s="7" customFormat="1" ht="38.25" customHeight="1" x14ac:dyDescent="0.2">
      <c r="A237" s="4">
        <f t="shared" si="6"/>
        <v>221</v>
      </c>
      <c r="B237" s="180" t="s">
        <v>614</v>
      </c>
      <c r="C237" s="180" t="s">
        <v>578</v>
      </c>
      <c r="D237" s="170" t="s">
        <v>190</v>
      </c>
      <c r="E237" s="170" t="s">
        <v>211</v>
      </c>
      <c r="F237" s="177"/>
      <c r="G237" s="184" t="s">
        <v>715</v>
      </c>
      <c r="H237" s="180"/>
      <c r="I237" s="29">
        <v>80439000000</v>
      </c>
      <c r="J237" s="224"/>
      <c r="K237" s="220"/>
      <c r="L237" s="221"/>
      <c r="M237" s="204"/>
      <c r="N237" s="224"/>
      <c r="O237" s="237"/>
      <c r="P237" s="17"/>
    </row>
    <row r="238" spans="1:16" s="7" customFormat="1" ht="38.25" customHeight="1" x14ac:dyDescent="0.2">
      <c r="A238" s="4">
        <f t="shared" si="6"/>
        <v>222</v>
      </c>
      <c r="B238" s="180" t="s">
        <v>614</v>
      </c>
      <c r="C238" s="180" t="s">
        <v>578</v>
      </c>
      <c r="D238" s="170" t="s">
        <v>171</v>
      </c>
      <c r="E238" s="170" t="s">
        <v>211</v>
      </c>
      <c r="F238" s="177"/>
      <c r="G238" s="184" t="s">
        <v>715</v>
      </c>
      <c r="H238" s="180"/>
      <c r="I238" s="29">
        <v>80439000000</v>
      </c>
      <c r="J238" s="224"/>
      <c r="K238" s="220"/>
      <c r="L238" s="221"/>
      <c r="M238" s="204"/>
      <c r="N238" s="224"/>
      <c r="O238" s="237"/>
      <c r="P238" s="17"/>
    </row>
    <row r="239" spans="1:16" s="7" customFormat="1" ht="38.25" customHeight="1" x14ac:dyDescent="0.2">
      <c r="A239" s="4">
        <f t="shared" si="6"/>
        <v>223</v>
      </c>
      <c r="B239" s="180" t="s">
        <v>614</v>
      </c>
      <c r="C239" s="180" t="s">
        <v>578</v>
      </c>
      <c r="D239" s="170" t="s">
        <v>182</v>
      </c>
      <c r="E239" s="170" t="s">
        <v>211</v>
      </c>
      <c r="F239" s="177"/>
      <c r="G239" s="184" t="s">
        <v>715</v>
      </c>
      <c r="H239" s="180"/>
      <c r="I239" s="29">
        <v>80439000000</v>
      </c>
      <c r="J239" s="224"/>
      <c r="K239" s="220"/>
      <c r="L239" s="221"/>
      <c r="M239" s="204"/>
      <c r="N239" s="224"/>
      <c r="O239" s="237"/>
      <c r="P239" s="17"/>
    </row>
    <row r="240" spans="1:16" s="7" customFormat="1" ht="38.25" customHeight="1" x14ac:dyDescent="0.2">
      <c r="A240" s="4">
        <f t="shared" si="6"/>
        <v>224</v>
      </c>
      <c r="B240" s="180" t="s">
        <v>614</v>
      </c>
      <c r="C240" s="180" t="s">
        <v>578</v>
      </c>
      <c r="D240" s="170" t="s">
        <v>199</v>
      </c>
      <c r="E240" s="170" t="s">
        <v>211</v>
      </c>
      <c r="F240" s="177"/>
      <c r="G240" s="184" t="s">
        <v>715</v>
      </c>
      <c r="H240" s="180"/>
      <c r="I240" s="29">
        <v>80439000000</v>
      </c>
      <c r="J240" s="225"/>
      <c r="K240" s="220"/>
      <c r="L240" s="221"/>
      <c r="M240" s="204"/>
      <c r="N240" s="225"/>
      <c r="O240" s="237"/>
      <c r="P240" s="17"/>
    </row>
    <row r="241" spans="1:16" s="7" customFormat="1" ht="29.25" customHeight="1" x14ac:dyDescent="0.2">
      <c r="A241" s="4">
        <f t="shared" si="6"/>
        <v>225</v>
      </c>
      <c r="B241" s="180" t="s">
        <v>611</v>
      </c>
      <c r="C241" s="180" t="s">
        <v>579</v>
      </c>
      <c r="D241" s="170" t="s">
        <v>172</v>
      </c>
      <c r="E241" s="170" t="s">
        <v>203</v>
      </c>
      <c r="F241" s="177"/>
      <c r="G241" s="180" t="s">
        <v>174</v>
      </c>
      <c r="H241" s="180">
        <v>19</v>
      </c>
      <c r="I241" s="29">
        <v>80439000000</v>
      </c>
      <c r="J241" s="223" t="s">
        <v>29</v>
      </c>
      <c r="K241" s="220">
        <v>739168.75</v>
      </c>
      <c r="L241" s="221">
        <v>41760</v>
      </c>
      <c r="M241" s="204" t="s">
        <v>489</v>
      </c>
      <c r="N241" s="231" t="s">
        <v>28</v>
      </c>
      <c r="O241" s="237" t="s">
        <v>146</v>
      </c>
      <c r="P241" s="17"/>
    </row>
    <row r="242" spans="1:16" s="7" customFormat="1" ht="38.25" customHeight="1" x14ac:dyDescent="0.2">
      <c r="A242" s="4">
        <f t="shared" si="6"/>
        <v>226</v>
      </c>
      <c r="B242" s="180" t="s">
        <v>611</v>
      </c>
      <c r="C242" s="180" t="s">
        <v>580</v>
      </c>
      <c r="D242" s="170" t="s">
        <v>173</v>
      </c>
      <c r="E242" s="170" t="s">
        <v>212</v>
      </c>
      <c r="F242" s="177"/>
      <c r="G242" s="180" t="s">
        <v>174</v>
      </c>
      <c r="H242" s="180">
        <v>21</v>
      </c>
      <c r="I242" s="29">
        <v>80439000000</v>
      </c>
      <c r="J242" s="224"/>
      <c r="K242" s="220"/>
      <c r="L242" s="221"/>
      <c r="M242" s="204"/>
      <c r="N242" s="224"/>
      <c r="O242" s="237"/>
      <c r="P242" s="17"/>
    </row>
    <row r="243" spans="1:16" s="7" customFormat="1" ht="38.25" customHeight="1" x14ac:dyDescent="0.2">
      <c r="A243" s="4">
        <f t="shared" si="6"/>
        <v>227</v>
      </c>
      <c r="B243" s="180" t="s">
        <v>611</v>
      </c>
      <c r="C243" s="180" t="s">
        <v>579</v>
      </c>
      <c r="D243" s="170" t="s">
        <v>172</v>
      </c>
      <c r="E243" s="170" t="s">
        <v>203</v>
      </c>
      <c r="F243" s="177"/>
      <c r="G243" s="180" t="s">
        <v>174</v>
      </c>
      <c r="H243" s="180">
        <v>144</v>
      </c>
      <c r="I243" s="29">
        <v>80439000000</v>
      </c>
      <c r="J243" s="224"/>
      <c r="K243" s="220"/>
      <c r="L243" s="221"/>
      <c r="M243" s="204"/>
      <c r="N243" s="224"/>
      <c r="O243" s="237"/>
      <c r="P243" s="17"/>
    </row>
    <row r="244" spans="1:16" s="7" customFormat="1" ht="38.25" customHeight="1" x14ac:dyDescent="0.2">
      <c r="A244" s="4">
        <f t="shared" si="6"/>
        <v>228</v>
      </c>
      <c r="B244" s="180" t="s">
        <v>611</v>
      </c>
      <c r="C244" s="180" t="s">
        <v>580</v>
      </c>
      <c r="D244" s="170" t="s">
        <v>173</v>
      </c>
      <c r="E244" s="170" t="s">
        <v>212</v>
      </c>
      <c r="F244" s="177"/>
      <c r="G244" s="180" t="s">
        <v>174</v>
      </c>
      <c r="H244" s="180">
        <v>136</v>
      </c>
      <c r="I244" s="29">
        <v>80439000000</v>
      </c>
      <c r="J244" s="224"/>
      <c r="K244" s="220"/>
      <c r="L244" s="221"/>
      <c r="M244" s="204"/>
      <c r="N244" s="224"/>
      <c r="O244" s="237"/>
      <c r="P244" s="17"/>
    </row>
    <row r="245" spans="1:16" s="7" customFormat="1" ht="38.25" customHeight="1" x14ac:dyDescent="0.2">
      <c r="A245" s="4">
        <f t="shared" si="6"/>
        <v>229</v>
      </c>
      <c r="B245" s="180" t="s">
        <v>611</v>
      </c>
      <c r="C245" s="180" t="s">
        <v>579</v>
      </c>
      <c r="D245" s="170" t="s">
        <v>172</v>
      </c>
      <c r="E245" s="170" t="s">
        <v>203</v>
      </c>
      <c r="F245" s="177"/>
      <c r="G245" s="180" t="s">
        <v>174</v>
      </c>
      <c r="H245" s="180">
        <v>31</v>
      </c>
      <c r="I245" s="29">
        <v>80439000000</v>
      </c>
      <c r="J245" s="224"/>
      <c r="K245" s="220"/>
      <c r="L245" s="221"/>
      <c r="M245" s="204"/>
      <c r="N245" s="224"/>
      <c r="O245" s="237"/>
      <c r="P245" s="17"/>
    </row>
    <row r="246" spans="1:16" s="7" customFormat="1" ht="38.25" customHeight="1" x14ac:dyDescent="0.2">
      <c r="A246" s="4">
        <f t="shared" si="6"/>
        <v>230</v>
      </c>
      <c r="B246" s="180" t="s">
        <v>611</v>
      </c>
      <c r="C246" s="180" t="s">
        <v>580</v>
      </c>
      <c r="D246" s="170" t="s">
        <v>173</v>
      </c>
      <c r="E246" s="170" t="s">
        <v>212</v>
      </c>
      <c r="F246" s="177"/>
      <c r="G246" s="180" t="s">
        <v>174</v>
      </c>
      <c r="H246" s="180">
        <v>25</v>
      </c>
      <c r="I246" s="29">
        <v>80439000000</v>
      </c>
      <c r="J246" s="224"/>
      <c r="K246" s="220"/>
      <c r="L246" s="221"/>
      <c r="M246" s="204"/>
      <c r="N246" s="224"/>
      <c r="O246" s="237"/>
      <c r="P246" s="17"/>
    </row>
    <row r="247" spans="1:16" s="7" customFormat="1" ht="38.25" customHeight="1" x14ac:dyDescent="0.2">
      <c r="A247" s="4">
        <f t="shared" si="6"/>
        <v>231</v>
      </c>
      <c r="B247" s="180" t="s">
        <v>611</v>
      </c>
      <c r="C247" s="180" t="s">
        <v>579</v>
      </c>
      <c r="D247" s="170" t="s">
        <v>172</v>
      </c>
      <c r="E247" s="170" t="s">
        <v>203</v>
      </c>
      <c r="F247" s="177"/>
      <c r="G247" s="180" t="s">
        <v>174</v>
      </c>
      <c r="H247" s="180">
        <v>54</v>
      </c>
      <c r="I247" s="29">
        <v>80439000000</v>
      </c>
      <c r="J247" s="224"/>
      <c r="K247" s="220"/>
      <c r="L247" s="221"/>
      <c r="M247" s="204"/>
      <c r="N247" s="224"/>
      <c r="O247" s="237"/>
      <c r="P247" s="17"/>
    </row>
    <row r="248" spans="1:16" s="7" customFormat="1" ht="38.25" customHeight="1" x14ac:dyDescent="0.2">
      <c r="A248" s="4">
        <f t="shared" si="6"/>
        <v>232</v>
      </c>
      <c r="B248" s="180" t="s">
        <v>611</v>
      </c>
      <c r="C248" s="180" t="s">
        <v>580</v>
      </c>
      <c r="D248" s="170" t="s">
        <v>173</v>
      </c>
      <c r="E248" s="170" t="s">
        <v>212</v>
      </c>
      <c r="F248" s="177"/>
      <c r="G248" s="180" t="s">
        <v>174</v>
      </c>
      <c r="H248" s="180">
        <v>55</v>
      </c>
      <c r="I248" s="29">
        <v>80439000000</v>
      </c>
      <c r="J248" s="224"/>
      <c r="K248" s="220"/>
      <c r="L248" s="221"/>
      <c r="M248" s="204"/>
      <c r="N248" s="224"/>
      <c r="O248" s="237"/>
      <c r="P248" s="17"/>
    </row>
    <row r="249" spans="1:16" s="7" customFormat="1" ht="38.25" customHeight="1" x14ac:dyDescent="0.2">
      <c r="A249" s="4">
        <f t="shared" si="6"/>
        <v>233</v>
      </c>
      <c r="B249" s="180" t="s">
        <v>611</v>
      </c>
      <c r="C249" s="180" t="s">
        <v>579</v>
      </c>
      <c r="D249" s="170" t="s">
        <v>172</v>
      </c>
      <c r="E249" s="170" t="s">
        <v>203</v>
      </c>
      <c r="F249" s="177"/>
      <c r="G249" s="180" t="s">
        <v>174</v>
      </c>
      <c r="H249" s="180">
        <v>48</v>
      </c>
      <c r="I249" s="29">
        <v>80439000000</v>
      </c>
      <c r="J249" s="224"/>
      <c r="K249" s="220"/>
      <c r="L249" s="221"/>
      <c r="M249" s="204"/>
      <c r="N249" s="224"/>
      <c r="O249" s="237"/>
      <c r="P249" s="17"/>
    </row>
    <row r="250" spans="1:16" s="7" customFormat="1" ht="38.25" customHeight="1" x14ac:dyDescent="0.2">
      <c r="A250" s="4">
        <f t="shared" si="6"/>
        <v>234</v>
      </c>
      <c r="B250" s="180" t="s">
        <v>611</v>
      </c>
      <c r="C250" s="180" t="s">
        <v>580</v>
      </c>
      <c r="D250" s="170" t="s">
        <v>173</v>
      </c>
      <c r="E250" s="170" t="s">
        <v>212</v>
      </c>
      <c r="F250" s="177"/>
      <c r="G250" s="180" t="s">
        <v>174</v>
      </c>
      <c r="H250" s="180">
        <v>47</v>
      </c>
      <c r="I250" s="29">
        <v>80439000000</v>
      </c>
      <c r="J250" s="224"/>
      <c r="K250" s="220"/>
      <c r="L250" s="221"/>
      <c r="M250" s="204"/>
      <c r="N250" s="224"/>
      <c r="O250" s="237"/>
      <c r="P250" s="17"/>
    </row>
    <row r="251" spans="1:16" s="7" customFormat="1" ht="38.25" customHeight="1" x14ac:dyDescent="0.2">
      <c r="A251" s="4">
        <f t="shared" si="6"/>
        <v>235</v>
      </c>
      <c r="B251" s="180" t="s">
        <v>611</v>
      </c>
      <c r="C251" s="180" t="s">
        <v>579</v>
      </c>
      <c r="D251" s="170" t="s">
        <v>194</v>
      </c>
      <c r="E251" s="170" t="s">
        <v>203</v>
      </c>
      <c r="F251" s="177"/>
      <c r="G251" s="180" t="s">
        <v>174</v>
      </c>
      <c r="H251" s="180">
        <v>66</v>
      </c>
      <c r="I251" s="29">
        <v>80439000000</v>
      </c>
      <c r="J251" s="224"/>
      <c r="K251" s="220"/>
      <c r="L251" s="221"/>
      <c r="M251" s="204"/>
      <c r="N251" s="224"/>
      <c r="O251" s="237"/>
      <c r="P251" s="17"/>
    </row>
    <row r="252" spans="1:16" s="7" customFormat="1" ht="38.25" customHeight="1" x14ac:dyDescent="0.2">
      <c r="A252" s="4">
        <f t="shared" si="6"/>
        <v>236</v>
      </c>
      <c r="B252" s="180" t="s">
        <v>611</v>
      </c>
      <c r="C252" s="180" t="s">
        <v>580</v>
      </c>
      <c r="D252" s="170" t="s">
        <v>200</v>
      </c>
      <c r="E252" s="170" t="s">
        <v>203</v>
      </c>
      <c r="F252" s="177"/>
      <c r="G252" s="180" t="s">
        <v>174</v>
      </c>
      <c r="H252" s="180">
        <v>18</v>
      </c>
      <c r="I252" s="29">
        <v>80439000000</v>
      </c>
      <c r="J252" s="224"/>
      <c r="K252" s="220"/>
      <c r="L252" s="221"/>
      <c r="M252" s="204"/>
      <c r="N252" s="224"/>
      <c r="O252" s="237"/>
      <c r="P252" s="17"/>
    </row>
    <row r="253" spans="1:16" s="7" customFormat="1" ht="38.25" customHeight="1" x14ac:dyDescent="0.2">
      <c r="A253" s="4">
        <f t="shared" si="6"/>
        <v>237</v>
      </c>
      <c r="B253" s="180" t="s">
        <v>611</v>
      </c>
      <c r="C253" s="180" t="s">
        <v>579</v>
      </c>
      <c r="D253" s="170" t="s">
        <v>172</v>
      </c>
      <c r="E253" s="170" t="s">
        <v>203</v>
      </c>
      <c r="F253" s="177"/>
      <c r="G253" s="180" t="s">
        <v>174</v>
      </c>
      <c r="H253" s="180">
        <v>9</v>
      </c>
      <c r="I253" s="29">
        <v>80439000000</v>
      </c>
      <c r="J253" s="224"/>
      <c r="K253" s="220"/>
      <c r="L253" s="221"/>
      <c r="M253" s="204"/>
      <c r="N253" s="224"/>
      <c r="O253" s="237"/>
      <c r="P253" s="17"/>
    </row>
    <row r="254" spans="1:16" s="7" customFormat="1" ht="38.25" customHeight="1" x14ac:dyDescent="0.2">
      <c r="A254" s="4">
        <f t="shared" si="6"/>
        <v>238</v>
      </c>
      <c r="B254" s="180" t="s">
        <v>611</v>
      </c>
      <c r="C254" s="180" t="s">
        <v>580</v>
      </c>
      <c r="D254" s="170" t="s">
        <v>173</v>
      </c>
      <c r="E254" s="170" t="s">
        <v>212</v>
      </c>
      <c r="F254" s="177"/>
      <c r="G254" s="180" t="s">
        <v>174</v>
      </c>
      <c r="H254" s="180">
        <v>54</v>
      </c>
      <c r="I254" s="29">
        <v>80439000000</v>
      </c>
      <c r="J254" s="225"/>
      <c r="K254" s="220"/>
      <c r="L254" s="221"/>
      <c r="M254" s="204"/>
      <c r="N254" s="225"/>
      <c r="O254" s="237"/>
      <c r="P254" s="17"/>
    </row>
    <row r="255" spans="1:16" s="7" customFormat="1" ht="25.5" customHeight="1" x14ac:dyDescent="0.2">
      <c r="A255" s="4">
        <f t="shared" si="6"/>
        <v>239</v>
      </c>
      <c r="B255" s="31" t="s">
        <v>617</v>
      </c>
      <c r="C255" s="28" t="s">
        <v>268</v>
      </c>
      <c r="D255" s="3" t="s">
        <v>213</v>
      </c>
      <c r="E255" s="3"/>
      <c r="F255" s="30"/>
      <c r="G255" s="31" t="s">
        <v>51</v>
      </c>
      <c r="H255" s="31">
        <v>10</v>
      </c>
      <c r="I255" s="29">
        <v>80439000000</v>
      </c>
      <c r="J255" s="223" t="s">
        <v>29</v>
      </c>
      <c r="K255" s="235">
        <v>254504.5497169841</v>
      </c>
      <c r="L255" s="221" t="s">
        <v>780</v>
      </c>
      <c r="M255" s="223" t="s">
        <v>489</v>
      </c>
      <c r="N255" s="231" t="s">
        <v>28</v>
      </c>
      <c r="O255" s="237" t="s">
        <v>147</v>
      </c>
      <c r="P255" s="17"/>
    </row>
    <row r="256" spans="1:16" s="7" customFormat="1" ht="38.25" customHeight="1" x14ac:dyDescent="0.2">
      <c r="A256" s="4">
        <f t="shared" si="6"/>
        <v>240</v>
      </c>
      <c r="B256" s="31" t="s">
        <v>617</v>
      </c>
      <c r="C256" s="28" t="s">
        <v>268</v>
      </c>
      <c r="D256" s="32" t="s">
        <v>468</v>
      </c>
      <c r="E256" s="3" t="s">
        <v>274</v>
      </c>
      <c r="F256" s="30"/>
      <c r="G256" s="31" t="s">
        <v>51</v>
      </c>
      <c r="H256" s="31">
        <v>10</v>
      </c>
      <c r="I256" s="29">
        <v>80439000000</v>
      </c>
      <c r="J256" s="224"/>
      <c r="K256" s="226"/>
      <c r="L256" s="221"/>
      <c r="M256" s="224"/>
      <c r="N256" s="224"/>
      <c r="O256" s="237"/>
      <c r="P256" s="17"/>
    </row>
    <row r="257" spans="1:16" s="7" customFormat="1" ht="38.25" customHeight="1" x14ac:dyDescent="0.2">
      <c r="A257" s="4">
        <f t="shared" si="6"/>
        <v>241</v>
      </c>
      <c r="B257" s="31" t="s">
        <v>618</v>
      </c>
      <c r="C257" s="28" t="s">
        <v>277</v>
      </c>
      <c r="D257" s="3" t="s">
        <v>214</v>
      </c>
      <c r="E257" s="3" t="s">
        <v>275</v>
      </c>
      <c r="F257" s="30"/>
      <c r="G257" s="31" t="s">
        <v>51</v>
      </c>
      <c r="H257" s="31">
        <v>200</v>
      </c>
      <c r="I257" s="29">
        <v>80439000000</v>
      </c>
      <c r="J257" s="224"/>
      <c r="K257" s="226"/>
      <c r="L257" s="221"/>
      <c r="M257" s="224"/>
      <c r="N257" s="224"/>
      <c r="O257" s="237"/>
      <c r="P257" s="17"/>
    </row>
    <row r="258" spans="1:16" s="7" customFormat="1" ht="63.75" customHeight="1" x14ac:dyDescent="0.2">
      <c r="A258" s="4">
        <f t="shared" si="6"/>
        <v>242</v>
      </c>
      <c r="B258" s="31" t="s">
        <v>618</v>
      </c>
      <c r="C258" s="28" t="s">
        <v>277</v>
      </c>
      <c r="D258" s="3" t="s">
        <v>215</v>
      </c>
      <c r="E258" s="3" t="s">
        <v>276</v>
      </c>
      <c r="F258" s="30"/>
      <c r="G258" s="31" t="s">
        <v>51</v>
      </c>
      <c r="H258" s="31">
        <v>200</v>
      </c>
      <c r="I258" s="29">
        <v>80439000000</v>
      </c>
      <c r="J258" s="224"/>
      <c r="K258" s="226"/>
      <c r="L258" s="221"/>
      <c r="M258" s="224"/>
      <c r="N258" s="224"/>
      <c r="O258" s="237"/>
      <c r="P258" s="17"/>
    </row>
    <row r="259" spans="1:16" s="7" customFormat="1" ht="89.25" customHeight="1" x14ac:dyDescent="0.2">
      <c r="A259" s="4">
        <f t="shared" si="6"/>
        <v>243</v>
      </c>
      <c r="B259" s="31" t="s">
        <v>618</v>
      </c>
      <c r="C259" s="28" t="s">
        <v>279</v>
      </c>
      <c r="D259" s="3" t="s">
        <v>216</v>
      </c>
      <c r="E259" s="3" t="s">
        <v>278</v>
      </c>
      <c r="F259" s="30"/>
      <c r="G259" s="31" t="s">
        <v>51</v>
      </c>
      <c r="H259" s="31">
        <v>550</v>
      </c>
      <c r="I259" s="29">
        <v>80439000000</v>
      </c>
      <c r="J259" s="224"/>
      <c r="K259" s="226"/>
      <c r="L259" s="221"/>
      <c r="M259" s="224"/>
      <c r="N259" s="224"/>
      <c r="O259" s="237"/>
      <c r="P259" s="17"/>
    </row>
    <row r="260" spans="1:16" s="7" customFormat="1" ht="38.25" customHeight="1" x14ac:dyDescent="0.2">
      <c r="A260" s="4">
        <f t="shared" si="6"/>
        <v>244</v>
      </c>
      <c r="B260" s="31" t="s">
        <v>618</v>
      </c>
      <c r="C260" s="25" t="s">
        <v>279</v>
      </c>
      <c r="D260" s="3" t="s">
        <v>217</v>
      </c>
      <c r="E260" s="3"/>
      <c r="F260" s="30"/>
      <c r="G260" s="31" t="s">
        <v>542</v>
      </c>
      <c r="H260" s="31">
        <v>20</v>
      </c>
      <c r="I260" s="29">
        <v>80439000000</v>
      </c>
      <c r="J260" s="224"/>
      <c r="K260" s="226"/>
      <c r="L260" s="221"/>
      <c r="M260" s="224"/>
      <c r="N260" s="224"/>
      <c r="O260" s="237"/>
      <c r="P260" s="17"/>
    </row>
    <row r="261" spans="1:16" s="7" customFormat="1" ht="63.75" customHeight="1" x14ac:dyDescent="0.2">
      <c r="A261" s="4">
        <f t="shared" si="6"/>
        <v>245</v>
      </c>
      <c r="B261" s="31" t="s">
        <v>617</v>
      </c>
      <c r="C261" s="28" t="s">
        <v>280</v>
      </c>
      <c r="D261" s="3" t="s">
        <v>218</v>
      </c>
      <c r="E261" s="3" t="s">
        <v>281</v>
      </c>
      <c r="F261" s="30"/>
      <c r="G261" s="31" t="s">
        <v>51</v>
      </c>
      <c r="H261" s="31">
        <v>5</v>
      </c>
      <c r="I261" s="29">
        <v>80439000000</v>
      </c>
      <c r="J261" s="224"/>
      <c r="K261" s="226"/>
      <c r="L261" s="221"/>
      <c r="M261" s="224"/>
      <c r="N261" s="224"/>
      <c r="O261" s="237"/>
      <c r="P261" s="17"/>
    </row>
    <row r="262" spans="1:16" s="7" customFormat="1" ht="38.25" customHeight="1" x14ac:dyDescent="0.2">
      <c r="A262" s="4">
        <f t="shared" si="6"/>
        <v>246</v>
      </c>
      <c r="B262" s="31" t="s">
        <v>617</v>
      </c>
      <c r="C262" s="28" t="s">
        <v>268</v>
      </c>
      <c r="D262" s="3" t="s">
        <v>219</v>
      </c>
      <c r="E262" s="3"/>
      <c r="F262" s="30"/>
      <c r="G262" s="31" t="s">
        <v>51</v>
      </c>
      <c r="H262" s="31">
        <v>7</v>
      </c>
      <c r="I262" s="29">
        <v>80439000000</v>
      </c>
      <c r="J262" s="224"/>
      <c r="K262" s="226"/>
      <c r="L262" s="221"/>
      <c r="M262" s="224"/>
      <c r="N262" s="224"/>
      <c r="O262" s="237"/>
      <c r="P262" s="17"/>
    </row>
    <row r="263" spans="1:16" s="7" customFormat="1" ht="63.75" customHeight="1" x14ac:dyDescent="0.2">
      <c r="A263" s="4">
        <f t="shared" si="6"/>
        <v>247</v>
      </c>
      <c r="B263" s="31" t="s">
        <v>617</v>
      </c>
      <c r="C263" s="28" t="s">
        <v>283</v>
      </c>
      <c r="D263" s="3" t="s">
        <v>261</v>
      </c>
      <c r="E263" s="3" t="s">
        <v>282</v>
      </c>
      <c r="F263" s="30"/>
      <c r="G263" s="31" t="s">
        <v>51</v>
      </c>
      <c r="H263" s="31">
        <v>1</v>
      </c>
      <c r="I263" s="29">
        <v>80439000000</v>
      </c>
      <c r="J263" s="224"/>
      <c r="K263" s="226"/>
      <c r="L263" s="221"/>
      <c r="M263" s="224"/>
      <c r="N263" s="224"/>
      <c r="O263" s="237"/>
      <c r="P263" s="17"/>
    </row>
    <row r="264" spans="1:16" s="7" customFormat="1" ht="38.25" customHeight="1" x14ac:dyDescent="0.2">
      <c r="A264" s="4">
        <f t="shared" si="6"/>
        <v>248</v>
      </c>
      <c r="B264" s="31" t="s">
        <v>618</v>
      </c>
      <c r="C264" s="28" t="s">
        <v>284</v>
      </c>
      <c r="D264" s="3" t="s">
        <v>220</v>
      </c>
      <c r="E264" s="3" t="s">
        <v>285</v>
      </c>
      <c r="F264" s="30"/>
      <c r="G264" s="31" t="s">
        <v>51</v>
      </c>
      <c r="H264" s="31">
        <v>50</v>
      </c>
      <c r="I264" s="29">
        <v>80439000000</v>
      </c>
      <c r="J264" s="224"/>
      <c r="K264" s="226"/>
      <c r="L264" s="221"/>
      <c r="M264" s="224"/>
      <c r="N264" s="224"/>
      <c r="O264" s="237"/>
      <c r="P264" s="17"/>
    </row>
    <row r="265" spans="1:16" s="7" customFormat="1" ht="38.25" customHeight="1" x14ac:dyDescent="0.2">
      <c r="A265" s="4">
        <f t="shared" si="6"/>
        <v>249</v>
      </c>
      <c r="B265" s="31" t="s">
        <v>618</v>
      </c>
      <c r="C265" s="28" t="s">
        <v>284</v>
      </c>
      <c r="D265" s="3" t="s">
        <v>300</v>
      </c>
      <c r="E265" s="3" t="s">
        <v>285</v>
      </c>
      <c r="F265" s="30"/>
      <c r="G265" s="31" t="s">
        <v>51</v>
      </c>
      <c r="H265" s="31">
        <v>50</v>
      </c>
      <c r="I265" s="29">
        <v>80439000000</v>
      </c>
      <c r="J265" s="224"/>
      <c r="K265" s="226"/>
      <c r="L265" s="221"/>
      <c r="M265" s="224"/>
      <c r="N265" s="224"/>
      <c r="O265" s="237"/>
      <c r="P265" s="17"/>
    </row>
    <row r="266" spans="1:16" s="7" customFormat="1" ht="38.25" customHeight="1" x14ac:dyDescent="0.2">
      <c r="A266" s="4">
        <f t="shared" si="6"/>
        <v>250</v>
      </c>
      <c r="B266" s="31" t="s">
        <v>618</v>
      </c>
      <c r="C266" s="28" t="s">
        <v>284</v>
      </c>
      <c r="D266" s="3" t="s">
        <v>411</v>
      </c>
      <c r="E266" s="3" t="s">
        <v>412</v>
      </c>
      <c r="F266" s="30"/>
      <c r="G266" s="31" t="s">
        <v>51</v>
      </c>
      <c r="H266" s="2">
        <v>9</v>
      </c>
      <c r="I266" s="29">
        <v>80439000000</v>
      </c>
      <c r="J266" s="224"/>
      <c r="K266" s="226"/>
      <c r="L266" s="221"/>
      <c r="M266" s="224"/>
      <c r="N266" s="224"/>
      <c r="O266" s="237"/>
      <c r="P266" s="17"/>
    </row>
    <row r="267" spans="1:16" s="7" customFormat="1" ht="38.25" customHeight="1" x14ac:dyDescent="0.2">
      <c r="A267" s="4">
        <f t="shared" si="6"/>
        <v>251</v>
      </c>
      <c r="B267" s="31" t="s">
        <v>617</v>
      </c>
      <c r="C267" s="28" t="s">
        <v>286</v>
      </c>
      <c r="D267" s="3" t="s">
        <v>221</v>
      </c>
      <c r="E267" s="3" t="s">
        <v>287</v>
      </c>
      <c r="F267" s="30"/>
      <c r="G267" s="31" t="s">
        <v>534</v>
      </c>
      <c r="H267" s="31">
        <v>50</v>
      </c>
      <c r="I267" s="29">
        <v>80439000000</v>
      </c>
      <c r="J267" s="224"/>
      <c r="K267" s="226"/>
      <c r="L267" s="221"/>
      <c r="M267" s="224"/>
      <c r="N267" s="224"/>
      <c r="O267" s="237"/>
      <c r="P267" s="17"/>
    </row>
    <row r="268" spans="1:16" s="7" customFormat="1" ht="38.25" customHeight="1" x14ac:dyDescent="0.2">
      <c r="A268" s="4">
        <f t="shared" si="6"/>
        <v>252</v>
      </c>
      <c r="B268" s="31" t="s">
        <v>617</v>
      </c>
      <c r="C268" s="28" t="s">
        <v>286</v>
      </c>
      <c r="D268" s="3" t="s">
        <v>222</v>
      </c>
      <c r="E268" s="3" t="s">
        <v>288</v>
      </c>
      <c r="F268" s="30"/>
      <c r="G268" s="31" t="s">
        <v>51</v>
      </c>
      <c r="H268" s="31">
        <v>100</v>
      </c>
      <c r="I268" s="29">
        <v>80439000000</v>
      </c>
      <c r="J268" s="224"/>
      <c r="K268" s="226"/>
      <c r="L268" s="221"/>
      <c r="M268" s="224"/>
      <c r="N268" s="224"/>
      <c r="O268" s="237"/>
      <c r="P268" s="17"/>
    </row>
    <row r="269" spans="1:16" s="7" customFormat="1" ht="38.25" customHeight="1" x14ac:dyDescent="0.2">
      <c r="A269" s="4">
        <f t="shared" si="6"/>
        <v>253</v>
      </c>
      <c r="B269" s="31" t="s">
        <v>617</v>
      </c>
      <c r="C269" s="28" t="s">
        <v>286</v>
      </c>
      <c r="D269" s="3" t="s">
        <v>223</v>
      </c>
      <c r="E269" s="3" t="s">
        <v>289</v>
      </c>
      <c r="F269" s="30"/>
      <c r="G269" s="31" t="s">
        <v>51</v>
      </c>
      <c r="H269" s="31">
        <v>50</v>
      </c>
      <c r="I269" s="29">
        <v>80439000000</v>
      </c>
      <c r="J269" s="224"/>
      <c r="K269" s="226"/>
      <c r="L269" s="221"/>
      <c r="M269" s="224"/>
      <c r="N269" s="224"/>
      <c r="O269" s="237"/>
      <c r="P269" s="17"/>
    </row>
    <row r="270" spans="1:16" s="7" customFormat="1" ht="38.25" customHeight="1" x14ac:dyDescent="0.2">
      <c r="A270" s="4">
        <f t="shared" si="6"/>
        <v>254</v>
      </c>
      <c r="B270" s="31" t="s">
        <v>617</v>
      </c>
      <c r="C270" s="28" t="s">
        <v>291</v>
      </c>
      <c r="D270" s="3" t="s">
        <v>292</v>
      </c>
      <c r="E270" s="3" t="s">
        <v>290</v>
      </c>
      <c r="F270" s="30"/>
      <c r="G270" s="31" t="s">
        <v>51</v>
      </c>
      <c r="H270" s="31">
        <v>100</v>
      </c>
      <c r="I270" s="29">
        <v>80439000000</v>
      </c>
      <c r="J270" s="224"/>
      <c r="K270" s="226"/>
      <c r="L270" s="221"/>
      <c r="M270" s="224"/>
      <c r="N270" s="224"/>
      <c r="O270" s="237"/>
      <c r="P270" s="17"/>
    </row>
    <row r="271" spans="1:16" s="7" customFormat="1" ht="38.25" customHeight="1" x14ac:dyDescent="0.2">
      <c r="A271" s="4">
        <f t="shared" si="6"/>
        <v>255</v>
      </c>
      <c r="B271" s="31" t="s">
        <v>617</v>
      </c>
      <c r="C271" s="28" t="s">
        <v>581</v>
      </c>
      <c r="D271" s="3" t="s">
        <v>413</v>
      </c>
      <c r="E271" s="3" t="s">
        <v>414</v>
      </c>
      <c r="F271" s="30"/>
      <c r="G271" s="31" t="s">
        <v>51</v>
      </c>
      <c r="H271" s="31">
        <v>30</v>
      </c>
      <c r="I271" s="29">
        <v>80439000000</v>
      </c>
      <c r="J271" s="224"/>
      <c r="K271" s="226"/>
      <c r="L271" s="221"/>
      <c r="M271" s="224"/>
      <c r="N271" s="224"/>
      <c r="O271" s="237"/>
      <c r="P271" s="17"/>
    </row>
    <row r="272" spans="1:16" s="7" customFormat="1" ht="51" customHeight="1" x14ac:dyDescent="0.2">
      <c r="A272" s="4">
        <f t="shared" si="6"/>
        <v>256</v>
      </c>
      <c r="B272" s="31" t="s">
        <v>617</v>
      </c>
      <c r="C272" s="28" t="s">
        <v>293</v>
      </c>
      <c r="D272" s="3" t="s">
        <v>299</v>
      </c>
      <c r="E272" s="3" t="s">
        <v>294</v>
      </c>
      <c r="F272" s="30"/>
      <c r="G272" s="31" t="s">
        <v>51</v>
      </c>
      <c r="H272" s="31">
        <v>10</v>
      </c>
      <c r="I272" s="29">
        <v>80439000000</v>
      </c>
      <c r="J272" s="224"/>
      <c r="K272" s="226"/>
      <c r="L272" s="221"/>
      <c r="M272" s="224"/>
      <c r="N272" s="224"/>
      <c r="O272" s="237"/>
      <c r="P272" s="17"/>
    </row>
    <row r="273" spans="1:16" s="7" customFormat="1" ht="51" customHeight="1" x14ac:dyDescent="0.2">
      <c r="A273" s="4">
        <f t="shared" si="6"/>
        <v>257</v>
      </c>
      <c r="B273" s="31" t="s">
        <v>617</v>
      </c>
      <c r="C273" s="28" t="s">
        <v>293</v>
      </c>
      <c r="D273" s="3" t="s">
        <v>224</v>
      </c>
      <c r="E273" s="3" t="s">
        <v>295</v>
      </c>
      <c r="F273" s="30"/>
      <c r="G273" s="31" t="s">
        <v>51</v>
      </c>
      <c r="H273" s="31">
        <v>50</v>
      </c>
      <c r="I273" s="29">
        <v>80439000000</v>
      </c>
      <c r="J273" s="224"/>
      <c r="K273" s="226"/>
      <c r="L273" s="221"/>
      <c r="M273" s="224"/>
      <c r="N273" s="224"/>
      <c r="O273" s="237"/>
      <c r="P273" s="17"/>
    </row>
    <row r="274" spans="1:16" s="7" customFormat="1" ht="38.25" customHeight="1" x14ac:dyDescent="0.2">
      <c r="A274" s="4">
        <f t="shared" si="6"/>
        <v>258</v>
      </c>
      <c r="B274" s="31" t="s">
        <v>618</v>
      </c>
      <c r="C274" s="28" t="s">
        <v>296</v>
      </c>
      <c r="D274" s="3" t="s">
        <v>225</v>
      </c>
      <c r="E274" s="3" t="s">
        <v>297</v>
      </c>
      <c r="F274" s="30"/>
      <c r="G274" s="31" t="s">
        <v>51</v>
      </c>
      <c r="H274" s="31">
        <v>10</v>
      </c>
      <c r="I274" s="29">
        <v>80439000000</v>
      </c>
      <c r="J274" s="224"/>
      <c r="K274" s="226"/>
      <c r="L274" s="221"/>
      <c r="M274" s="224"/>
      <c r="N274" s="224"/>
      <c r="O274" s="237"/>
      <c r="P274" s="17"/>
    </row>
    <row r="275" spans="1:16" s="7" customFormat="1" ht="63.75" customHeight="1" x14ac:dyDescent="0.2">
      <c r="A275" s="4">
        <f t="shared" si="6"/>
        <v>259</v>
      </c>
      <c r="B275" s="31" t="s">
        <v>617</v>
      </c>
      <c r="C275" s="28" t="s">
        <v>268</v>
      </c>
      <c r="D275" s="3" t="s">
        <v>226</v>
      </c>
      <c r="E275" s="3" t="s">
        <v>298</v>
      </c>
      <c r="F275" s="30"/>
      <c r="G275" s="31" t="s">
        <v>51</v>
      </c>
      <c r="H275" s="31">
        <v>50</v>
      </c>
      <c r="I275" s="29">
        <v>80439000000</v>
      </c>
      <c r="J275" s="224"/>
      <c r="K275" s="226"/>
      <c r="L275" s="221"/>
      <c r="M275" s="224"/>
      <c r="N275" s="224"/>
      <c r="O275" s="237"/>
      <c r="P275" s="17"/>
    </row>
    <row r="276" spans="1:16" s="7" customFormat="1" ht="38.25" customHeight="1" x14ac:dyDescent="0.2">
      <c r="A276" s="4">
        <f t="shared" si="6"/>
        <v>260</v>
      </c>
      <c r="B276" s="31" t="s">
        <v>617</v>
      </c>
      <c r="C276" s="28" t="s">
        <v>268</v>
      </c>
      <c r="D276" s="3" t="s">
        <v>302</v>
      </c>
      <c r="E276" s="3" t="s">
        <v>301</v>
      </c>
      <c r="F276" s="30"/>
      <c r="G276" s="31" t="s">
        <v>51</v>
      </c>
      <c r="H276" s="31">
        <v>30</v>
      </c>
      <c r="I276" s="29">
        <v>80439000000</v>
      </c>
      <c r="J276" s="224"/>
      <c r="K276" s="226"/>
      <c r="L276" s="221"/>
      <c r="M276" s="224"/>
      <c r="N276" s="224"/>
      <c r="O276" s="237"/>
      <c r="P276" s="17"/>
    </row>
    <row r="277" spans="1:16" s="7" customFormat="1" ht="51" customHeight="1" x14ac:dyDescent="0.2">
      <c r="A277" s="4">
        <f t="shared" si="6"/>
        <v>261</v>
      </c>
      <c r="B277" s="31" t="s">
        <v>617</v>
      </c>
      <c r="C277" s="33" t="s">
        <v>303</v>
      </c>
      <c r="D277" s="3" t="s">
        <v>262</v>
      </c>
      <c r="E277" s="3" t="s">
        <v>304</v>
      </c>
      <c r="F277" s="30"/>
      <c r="G277" s="31" t="s">
        <v>51</v>
      </c>
      <c r="H277" s="31">
        <v>5</v>
      </c>
      <c r="I277" s="29">
        <v>80439000000</v>
      </c>
      <c r="J277" s="224"/>
      <c r="K277" s="226"/>
      <c r="L277" s="221"/>
      <c r="M277" s="224"/>
      <c r="N277" s="224"/>
      <c r="O277" s="237"/>
      <c r="P277" s="17"/>
    </row>
    <row r="278" spans="1:16" s="7" customFormat="1" ht="51" customHeight="1" x14ac:dyDescent="0.2">
      <c r="A278" s="4">
        <f t="shared" si="6"/>
        <v>262</v>
      </c>
      <c r="B278" s="31" t="s">
        <v>617</v>
      </c>
      <c r="C278" s="28" t="s">
        <v>303</v>
      </c>
      <c r="D278" s="3" t="s">
        <v>263</v>
      </c>
      <c r="E278" s="3" t="s">
        <v>305</v>
      </c>
      <c r="F278" s="30"/>
      <c r="G278" s="31" t="s">
        <v>51</v>
      </c>
      <c r="H278" s="31">
        <v>5</v>
      </c>
      <c r="I278" s="29">
        <v>80439000000</v>
      </c>
      <c r="J278" s="224"/>
      <c r="K278" s="226"/>
      <c r="L278" s="221"/>
      <c r="M278" s="224"/>
      <c r="N278" s="224"/>
      <c r="O278" s="237"/>
      <c r="P278" s="17"/>
    </row>
    <row r="279" spans="1:16" s="7" customFormat="1" ht="38.25" customHeight="1" x14ac:dyDescent="0.2">
      <c r="A279" s="4">
        <f t="shared" si="6"/>
        <v>263</v>
      </c>
      <c r="B279" s="31" t="s">
        <v>617</v>
      </c>
      <c r="C279" s="28" t="s">
        <v>293</v>
      </c>
      <c r="D279" s="3" t="s">
        <v>227</v>
      </c>
      <c r="E279" s="3"/>
      <c r="F279" s="30"/>
      <c r="G279" s="31" t="s">
        <v>534</v>
      </c>
      <c r="H279" s="31">
        <v>10</v>
      </c>
      <c r="I279" s="29">
        <v>80439000000</v>
      </c>
      <c r="J279" s="224"/>
      <c r="K279" s="226"/>
      <c r="L279" s="221"/>
      <c r="M279" s="224"/>
      <c r="N279" s="224"/>
      <c r="O279" s="237"/>
      <c r="P279" s="17"/>
    </row>
    <row r="280" spans="1:16" s="7" customFormat="1" ht="38.25" customHeight="1" x14ac:dyDescent="0.2">
      <c r="A280" s="4">
        <f t="shared" si="6"/>
        <v>264</v>
      </c>
      <c r="B280" s="31" t="s">
        <v>617</v>
      </c>
      <c r="C280" s="28" t="s">
        <v>268</v>
      </c>
      <c r="D280" s="3" t="s">
        <v>228</v>
      </c>
      <c r="E280" s="3" t="s">
        <v>306</v>
      </c>
      <c r="F280" s="30"/>
      <c r="G280" s="31" t="s">
        <v>51</v>
      </c>
      <c r="H280" s="31">
        <v>30</v>
      </c>
      <c r="I280" s="29">
        <v>80439000000</v>
      </c>
      <c r="J280" s="224"/>
      <c r="K280" s="226"/>
      <c r="L280" s="221"/>
      <c r="M280" s="224"/>
      <c r="N280" s="224"/>
      <c r="O280" s="237"/>
      <c r="P280" s="17"/>
    </row>
    <row r="281" spans="1:16" s="7" customFormat="1" ht="204" customHeight="1" x14ac:dyDescent="0.2">
      <c r="A281" s="4">
        <f t="shared" si="6"/>
        <v>265</v>
      </c>
      <c r="B281" s="31" t="s">
        <v>618</v>
      </c>
      <c r="C281" s="33" t="s">
        <v>307</v>
      </c>
      <c r="D281" s="3" t="s">
        <v>229</v>
      </c>
      <c r="E281" s="3" t="s">
        <v>308</v>
      </c>
      <c r="F281" s="30"/>
      <c r="G281" s="31" t="s">
        <v>51</v>
      </c>
      <c r="H281" s="31">
        <v>50</v>
      </c>
      <c r="I281" s="29">
        <v>80439000000</v>
      </c>
      <c r="J281" s="224"/>
      <c r="K281" s="226"/>
      <c r="L281" s="221"/>
      <c r="M281" s="224"/>
      <c r="N281" s="224"/>
      <c r="O281" s="237"/>
      <c r="P281" s="17"/>
    </row>
    <row r="282" spans="1:16" s="7" customFormat="1" ht="114.75" customHeight="1" x14ac:dyDescent="0.2">
      <c r="A282" s="4">
        <f t="shared" si="6"/>
        <v>266</v>
      </c>
      <c r="B282" s="31" t="s">
        <v>617</v>
      </c>
      <c r="C282" s="28" t="s">
        <v>268</v>
      </c>
      <c r="D282" s="3" t="s">
        <v>230</v>
      </c>
      <c r="E282" s="3" t="s">
        <v>309</v>
      </c>
      <c r="F282" s="30"/>
      <c r="G282" s="31" t="s">
        <v>51</v>
      </c>
      <c r="H282" s="31">
        <v>50</v>
      </c>
      <c r="I282" s="29">
        <v>80439000000</v>
      </c>
      <c r="J282" s="224"/>
      <c r="K282" s="226"/>
      <c r="L282" s="221"/>
      <c r="M282" s="224"/>
      <c r="N282" s="224"/>
      <c r="O282" s="237"/>
      <c r="P282" s="17"/>
    </row>
    <row r="283" spans="1:16" s="7" customFormat="1" ht="38.25" customHeight="1" x14ac:dyDescent="0.2">
      <c r="A283" s="4">
        <f t="shared" si="6"/>
        <v>267</v>
      </c>
      <c r="B283" s="31" t="s">
        <v>617</v>
      </c>
      <c r="C283" s="28" t="s">
        <v>310</v>
      </c>
      <c r="D283" s="3" t="s">
        <v>231</v>
      </c>
      <c r="E283" s="3" t="s">
        <v>311</v>
      </c>
      <c r="F283" s="30"/>
      <c r="G283" s="31" t="s">
        <v>51</v>
      </c>
      <c r="H283" s="31">
        <v>20</v>
      </c>
      <c r="I283" s="29">
        <v>80439000000</v>
      </c>
      <c r="J283" s="224"/>
      <c r="K283" s="226"/>
      <c r="L283" s="221"/>
      <c r="M283" s="224"/>
      <c r="N283" s="224"/>
      <c r="O283" s="237"/>
      <c r="P283" s="17"/>
    </row>
    <row r="284" spans="1:16" s="7" customFormat="1" ht="38.25" customHeight="1" x14ac:dyDescent="0.2">
      <c r="A284" s="4">
        <f t="shared" si="6"/>
        <v>268</v>
      </c>
      <c r="B284" s="31" t="s">
        <v>617</v>
      </c>
      <c r="C284" s="28" t="s">
        <v>310</v>
      </c>
      <c r="D284" s="3" t="s">
        <v>232</v>
      </c>
      <c r="E284" s="3" t="s">
        <v>312</v>
      </c>
      <c r="F284" s="30"/>
      <c r="G284" s="31" t="s">
        <v>51</v>
      </c>
      <c r="H284" s="31">
        <v>29</v>
      </c>
      <c r="I284" s="29">
        <v>80439000000</v>
      </c>
      <c r="J284" s="224"/>
      <c r="K284" s="226"/>
      <c r="L284" s="221"/>
      <c r="M284" s="224"/>
      <c r="N284" s="224"/>
      <c r="O284" s="237"/>
      <c r="P284" s="17"/>
    </row>
    <row r="285" spans="1:16" s="7" customFormat="1" ht="51" customHeight="1" x14ac:dyDescent="0.2">
      <c r="A285" s="4">
        <f t="shared" si="6"/>
        <v>269</v>
      </c>
      <c r="B285" s="31" t="s">
        <v>617</v>
      </c>
      <c r="C285" s="28" t="s">
        <v>314</v>
      </c>
      <c r="D285" s="3" t="s">
        <v>313</v>
      </c>
      <c r="E285" s="3" t="s">
        <v>315</v>
      </c>
      <c r="F285" s="30"/>
      <c r="G285" s="31" t="s">
        <v>51</v>
      </c>
      <c r="H285" s="31">
        <v>21</v>
      </c>
      <c r="I285" s="29">
        <v>80439000000</v>
      </c>
      <c r="J285" s="224"/>
      <c r="K285" s="226"/>
      <c r="L285" s="221"/>
      <c r="M285" s="224"/>
      <c r="N285" s="224"/>
      <c r="O285" s="237"/>
      <c r="P285" s="17"/>
    </row>
    <row r="286" spans="1:16" s="7" customFormat="1" ht="140.25" customHeight="1" x14ac:dyDescent="0.2">
      <c r="A286" s="4">
        <f t="shared" si="6"/>
        <v>270</v>
      </c>
      <c r="B286" s="31" t="s">
        <v>617</v>
      </c>
      <c r="C286" s="28" t="s">
        <v>269</v>
      </c>
      <c r="D286" s="3" t="s">
        <v>233</v>
      </c>
      <c r="E286" s="3" t="s">
        <v>316</v>
      </c>
      <c r="F286" s="30"/>
      <c r="G286" s="31" t="s">
        <v>51</v>
      </c>
      <c r="H286" s="31">
        <v>30</v>
      </c>
      <c r="I286" s="29">
        <v>80439000000</v>
      </c>
      <c r="J286" s="224"/>
      <c r="K286" s="226"/>
      <c r="L286" s="221"/>
      <c r="M286" s="224"/>
      <c r="N286" s="224"/>
      <c r="O286" s="237"/>
      <c r="P286" s="17"/>
    </row>
    <row r="287" spans="1:16" s="7" customFormat="1" ht="63.75" customHeight="1" x14ac:dyDescent="0.2">
      <c r="A287" s="4">
        <f t="shared" si="6"/>
        <v>271</v>
      </c>
      <c r="B287" s="31" t="s">
        <v>617</v>
      </c>
      <c r="C287" s="28" t="s">
        <v>317</v>
      </c>
      <c r="D287" s="3" t="s">
        <v>234</v>
      </c>
      <c r="E287" s="3" t="s">
        <v>318</v>
      </c>
      <c r="F287" s="30"/>
      <c r="G287" s="31" t="s">
        <v>51</v>
      </c>
      <c r="H287" s="31">
        <v>10</v>
      </c>
      <c r="I287" s="29">
        <v>80439000000</v>
      </c>
      <c r="J287" s="224"/>
      <c r="K287" s="226"/>
      <c r="L287" s="221"/>
      <c r="M287" s="224"/>
      <c r="N287" s="224"/>
      <c r="O287" s="237"/>
      <c r="P287" s="17"/>
    </row>
    <row r="288" spans="1:16" s="7" customFormat="1" ht="38.25" customHeight="1" x14ac:dyDescent="0.2">
      <c r="A288" s="4">
        <f t="shared" si="6"/>
        <v>272</v>
      </c>
      <c r="B288" s="31" t="s">
        <v>617</v>
      </c>
      <c r="C288" s="28" t="s">
        <v>317</v>
      </c>
      <c r="D288" s="3" t="s">
        <v>235</v>
      </c>
      <c r="E288" s="3"/>
      <c r="F288" s="30"/>
      <c r="G288" s="31" t="s">
        <v>51</v>
      </c>
      <c r="H288" s="31">
        <v>50</v>
      </c>
      <c r="I288" s="29">
        <v>80439000000</v>
      </c>
      <c r="J288" s="224"/>
      <c r="K288" s="226"/>
      <c r="L288" s="221"/>
      <c r="M288" s="224"/>
      <c r="N288" s="224"/>
      <c r="O288" s="237"/>
      <c r="P288" s="17"/>
    </row>
    <row r="289" spans="1:16" s="7" customFormat="1" ht="38.25" customHeight="1" x14ac:dyDescent="0.2">
      <c r="A289" s="4">
        <f t="shared" si="6"/>
        <v>273</v>
      </c>
      <c r="B289" s="31" t="s">
        <v>617</v>
      </c>
      <c r="C289" s="28" t="s">
        <v>317</v>
      </c>
      <c r="D289" s="3" t="s">
        <v>236</v>
      </c>
      <c r="E289" s="3" t="s">
        <v>319</v>
      </c>
      <c r="F289" s="30"/>
      <c r="G289" s="31" t="s">
        <v>51</v>
      </c>
      <c r="H289" s="31">
        <v>115</v>
      </c>
      <c r="I289" s="29">
        <v>80439000000</v>
      </c>
      <c r="J289" s="224"/>
      <c r="K289" s="226"/>
      <c r="L289" s="221"/>
      <c r="M289" s="224"/>
      <c r="N289" s="224"/>
      <c r="O289" s="237"/>
      <c r="P289" s="17"/>
    </row>
    <row r="290" spans="1:16" s="7" customFormat="1" ht="51" customHeight="1" x14ac:dyDescent="0.2">
      <c r="A290" s="4">
        <f t="shared" si="6"/>
        <v>274</v>
      </c>
      <c r="B290" s="31" t="s">
        <v>617</v>
      </c>
      <c r="C290" s="28" t="s">
        <v>317</v>
      </c>
      <c r="D290" s="3" t="s">
        <v>237</v>
      </c>
      <c r="E290" s="3" t="s">
        <v>321</v>
      </c>
      <c r="F290" s="30"/>
      <c r="G290" s="31" t="s">
        <v>51</v>
      </c>
      <c r="H290" s="31">
        <v>20</v>
      </c>
      <c r="I290" s="29">
        <v>80439000000</v>
      </c>
      <c r="J290" s="224"/>
      <c r="K290" s="226"/>
      <c r="L290" s="221"/>
      <c r="M290" s="224"/>
      <c r="N290" s="224"/>
      <c r="O290" s="237"/>
      <c r="P290" s="17"/>
    </row>
    <row r="291" spans="1:16" s="7" customFormat="1" ht="38.25" customHeight="1" x14ac:dyDescent="0.2">
      <c r="A291" s="4">
        <f t="shared" si="6"/>
        <v>275</v>
      </c>
      <c r="B291" s="31" t="s">
        <v>617</v>
      </c>
      <c r="C291" s="28" t="s">
        <v>317</v>
      </c>
      <c r="D291" s="3" t="s">
        <v>320</v>
      </c>
      <c r="E291" s="3" t="s">
        <v>322</v>
      </c>
      <c r="F291" s="30"/>
      <c r="G291" s="31" t="s">
        <v>51</v>
      </c>
      <c r="H291" s="31">
        <v>20</v>
      </c>
      <c r="I291" s="29">
        <v>80439000000</v>
      </c>
      <c r="J291" s="224"/>
      <c r="K291" s="226"/>
      <c r="L291" s="221"/>
      <c r="M291" s="224"/>
      <c r="N291" s="224"/>
      <c r="O291" s="237"/>
      <c r="P291" s="17"/>
    </row>
    <row r="292" spans="1:16" s="7" customFormat="1" ht="38.25" customHeight="1" x14ac:dyDescent="0.2">
      <c r="A292" s="4">
        <f t="shared" si="6"/>
        <v>276</v>
      </c>
      <c r="B292" s="31" t="s">
        <v>617</v>
      </c>
      <c r="C292" s="28" t="s">
        <v>317</v>
      </c>
      <c r="D292" s="3" t="s">
        <v>238</v>
      </c>
      <c r="E292" s="3" t="s">
        <v>323</v>
      </c>
      <c r="F292" s="30"/>
      <c r="G292" s="31" t="s">
        <v>51</v>
      </c>
      <c r="H292" s="31">
        <v>75</v>
      </c>
      <c r="I292" s="29">
        <v>80439000000</v>
      </c>
      <c r="J292" s="224"/>
      <c r="K292" s="226"/>
      <c r="L292" s="221"/>
      <c r="M292" s="224"/>
      <c r="N292" s="224"/>
      <c r="O292" s="237"/>
      <c r="P292" s="17"/>
    </row>
    <row r="293" spans="1:16" s="7" customFormat="1" ht="38.25" customHeight="1" x14ac:dyDescent="0.2">
      <c r="A293" s="4">
        <f t="shared" ref="A293:A356" si="7">A292+1</f>
        <v>277</v>
      </c>
      <c r="B293" s="31" t="s">
        <v>617</v>
      </c>
      <c r="C293" s="28" t="s">
        <v>317</v>
      </c>
      <c r="D293" s="3" t="s">
        <v>239</v>
      </c>
      <c r="E293" s="3" t="s">
        <v>324</v>
      </c>
      <c r="F293" s="30"/>
      <c r="G293" s="31" t="s">
        <v>51</v>
      </c>
      <c r="H293" s="31">
        <v>250</v>
      </c>
      <c r="I293" s="29">
        <v>80439000000</v>
      </c>
      <c r="J293" s="224"/>
      <c r="K293" s="226"/>
      <c r="L293" s="221"/>
      <c r="M293" s="224"/>
      <c r="N293" s="224"/>
      <c r="O293" s="237"/>
      <c r="P293" s="17"/>
    </row>
    <row r="294" spans="1:16" s="7" customFormat="1" ht="51" customHeight="1" x14ac:dyDescent="0.2">
      <c r="A294" s="4">
        <f t="shared" si="7"/>
        <v>278</v>
      </c>
      <c r="B294" s="31" t="s">
        <v>617</v>
      </c>
      <c r="C294" s="28" t="s">
        <v>269</v>
      </c>
      <c r="D294" s="3" t="s">
        <v>240</v>
      </c>
      <c r="E294" s="3" t="s">
        <v>325</v>
      </c>
      <c r="F294" s="30"/>
      <c r="G294" s="31" t="s">
        <v>51</v>
      </c>
      <c r="H294" s="31">
        <v>10</v>
      </c>
      <c r="I294" s="29">
        <v>80439000000</v>
      </c>
      <c r="J294" s="224"/>
      <c r="K294" s="226"/>
      <c r="L294" s="221"/>
      <c r="M294" s="224"/>
      <c r="N294" s="224"/>
      <c r="O294" s="237"/>
      <c r="P294" s="17"/>
    </row>
    <row r="295" spans="1:16" s="7" customFormat="1" ht="38.25" customHeight="1" x14ac:dyDescent="0.2">
      <c r="A295" s="4">
        <f t="shared" si="7"/>
        <v>279</v>
      </c>
      <c r="B295" s="31" t="s">
        <v>617</v>
      </c>
      <c r="C295" s="28" t="s">
        <v>326</v>
      </c>
      <c r="D295" s="3" t="s">
        <v>241</v>
      </c>
      <c r="E295" s="3"/>
      <c r="F295" s="30"/>
      <c r="G295" s="31" t="s">
        <v>51</v>
      </c>
      <c r="H295" s="31">
        <v>70</v>
      </c>
      <c r="I295" s="29">
        <v>80439000000</v>
      </c>
      <c r="J295" s="224"/>
      <c r="K295" s="226"/>
      <c r="L295" s="221"/>
      <c r="M295" s="224"/>
      <c r="N295" s="224"/>
      <c r="O295" s="237"/>
      <c r="P295" s="17"/>
    </row>
    <row r="296" spans="1:16" s="7" customFormat="1" ht="38.25" customHeight="1" x14ac:dyDescent="0.2">
      <c r="A296" s="4">
        <f t="shared" si="7"/>
        <v>280</v>
      </c>
      <c r="B296" s="31" t="s">
        <v>617</v>
      </c>
      <c r="C296" s="28" t="s">
        <v>326</v>
      </c>
      <c r="D296" s="3" t="s">
        <v>242</v>
      </c>
      <c r="E296" s="3" t="s">
        <v>327</v>
      </c>
      <c r="F296" s="30"/>
      <c r="G296" s="31" t="s">
        <v>51</v>
      </c>
      <c r="H296" s="31">
        <v>45</v>
      </c>
      <c r="I296" s="29">
        <v>80439000000</v>
      </c>
      <c r="J296" s="224"/>
      <c r="K296" s="226"/>
      <c r="L296" s="221"/>
      <c r="M296" s="224"/>
      <c r="N296" s="224"/>
      <c r="O296" s="237"/>
      <c r="P296" s="17"/>
    </row>
    <row r="297" spans="1:16" s="7" customFormat="1" ht="51" customHeight="1" x14ac:dyDescent="0.2">
      <c r="A297" s="4">
        <f t="shared" si="7"/>
        <v>281</v>
      </c>
      <c r="B297" s="31" t="s">
        <v>617</v>
      </c>
      <c r="C297" s="28" t="s">
        <v>326</v>
      </c>
      <c r="D297" s="3" t="s">
        <v>243</v>
      </c>
      <c r="E297" s="3" t="s">
        <v>328</v>
      </c>
      <c r="F297" s="30"/>
      <c r="G297" s="31" t="s">
        <v>51</v>
      </c>
      <c r="H297" s="31">
        <v>45</v>
      </c>
      <c r="I297" s="29">
        <v>80439000000</v>
      </c>
      <c r="J297" s="224"/>
      <c r="K297" s="226"/>
      <c r="L297" s="221"/>
      <c r="M297" s="224"/>
      <c r="N297" s="224"/>
      <c r="O297" s="237"/>
      <c r="P297" s="17"/>
    </row>
    <row r="298" spans="1:16" s="7" customFormat="1" ht="140.25" customHeight="1" x14ac:dyDescent="0.2">
      <c r="A298" s="4">
        <f t="shared" si="7"/>
        <v>282</v>
      </c>
      <c r="B298" s="31" t="s">
        <v>617</v>
      </c>
      <c r="C298" s="28" t="s">
        <v>326</v>
      </c>
      <c r="D298" s="3" t="s">
        <v>244</v>
      </c>
      <c r="E298" s="3" t="s">
        <v>329</v>
      </c>
      <c r="F298" s="30"/>
      <c r="G298" s="31" t="s">
        <v>51</v>
      </c>
      <c r="H298" s="31">
        <v>30</v>
      </c>
      <c r="I298" s="29">
        <v>80439000000</v>
      </c>
      <c r="J298" s="224"/>
      <c r="K298" s="226"/>
      <c r="L298" s="221"/>
      <c r="M298" s="224"/>
      <c r="N298" s="224"/>
      <c r="O298" s="237"/>
      <c r="P298" s="17"/>
    </row>
    <row r="299" spans="1:16" s="7" customFormat="1" ht="140.25" customHeight="1" x14ac:dyDescent="0.2">
      <c r="A299" s="4">
        <f t="shared" si="7"/>
        <v>283</v>
      </c>
      <c r="B299" s="31" t="s">
        <v>617</v>
      </c>
      <c r="C299" s="28" t="s">
        <v>326</v>
      </c>
      <c r="D299" s="3" t="s">
        <v>245</v>
      </c>
      <c r="E299" s="3" t="s">
        <v>329</v>
      </c>
      <c r="F299" s="30"/>
      <c r="G299" s="31" t="s">
        <v>51</v>
      </c>
      <c r="H299" s="31">
        <v>30</v>
      </c>
      <c r="I299" s="29">
        <v>80439000000</v>
      </c>
      <c r="J299" s="224"/>
      <c r="K299" s="226"/>
      <c r="L299" s="221"/>
      <c r="M299" s="224"/>
      <c r="N299" s="224"/>
      <c r="O299" s="237"/>
      <c r="P299" s="17"/>
    </row>
    <row r="300" spans="1:16" s="7" customFormat="1" ht="51" customHeight="1" x14ac:dyDescent="0.2">
      <c r="A300" s="4">
        <f t="shared" si="7"/>
        <v>284</v>
      </c>
      <c r="B300" s="31" t="s">
        <v>617</v>
      </c>
      <c r="C300" s="28" t="s">
        <v>326</v>
      </c>
      <c r="D300" s="3" t="s">
        <v>246</v>
      </c>
      <c r="E300" s="3" t="s">
        <v>330</v>
      </c>
      <c r="F300" s="30"/>
      <c r="G300" s="31" t="s">
        <v>51</v>
      </c>
      <c r="H300" s="31">
        <v>200</v>
      </c>
      <c r="I300" s="29">
        <v>80439000000</v>
      </c>
      <c r="J300" s="224"/>
      <c r="K300" s="226"/>
      <c r="L300" s="221"/>
      <c r="M300" s="224"/>
      <c r="N300" s="224"/>
      <c r="O300" s="237"/>
      <c r="P300" s="17"/>
    </row>
    <row r="301" spans="1:16" s="7" customFormat="1" ht="51" customHeight="1" x14ac:dyDescent="0.2">
      <c r="A301" s="4">
        <f t="shared" si="7"/>
        <v>285</v>
      </c>
      <c r="B301" s="31" t="s">
        <v>617</v>
      </c>
      <c r="C301" s="28" t="s">
        <v>326</v>
      </c>
      <c r="D301" s="3" t="s">
        <v>247</v>
      </c>
      <c r="E301" s="3" t="s">
        <v>330</v>
      </c>
      <c r="F301" s="30"/>
      <c r="G301" s="31" t="s">
        <v>51</v>
      </c>
      <c r="H301" s="31">
        <v>200</v>
      </c>
      <c r="I301" s="29">
        <v>80439000000</v>
      </c>
      <c r="J301" s="224"/>
      <c r="K301" s="226"/>
      <c r="L301" s="221"/>
      <c r="M301" s="224"/>
      <c r="N301" s="224"/>
      <c r="O301" s="237"/>
      <c r="P301" s="17"/>
    </row>
    <row r="302" spans="1:16" s="7" customFormat="1" ht="38.25" customHeight="1" x14ac:dyDescent="0.2">
      <c r="A302" s="4">
        <f t="shared" si="7"/>
        <v>286</v>
      </c>
      <c r="B302" s="31" t="s">
        <v>617</v>
      </c>
      <c r="C302" s="28" t="s">
        <v>268</v>
      </c>
      <c r="D302" s="3" t="s">
        <v>248</v>
      </c>
      <c r="E302" s="3" t="s">
        <v>331</v>
      </c>
      <c r="F302" s="30"/>
      <c r="G302" s="31" t="s">
        <v>51</v>
      </c>
      <c r="H302" s="31">
        <v>50</v>
      </c>
      <c r="I302" s="29">
        <v>80439000000</v>
      </c>
      <c r="J302" s="224"/>
      <c r="K302" s="226"/>
      <c r="L302" s="221"/>
      <c r="M302" s="224"/>
      <c r="N302" s="224"/>
      <c r="O302" s="237"/>
      <c r="P302" s="17"/>
    </row>
    <row r="303" spans="1:16" s="7" customFormat="1" ht="38.25" customHeight="1" x14ac:dyDescent="0.2">
      <c r="A303" s="4">
        <f t="shared" si="7"/>
        <v>287</v>
      </c>
      <c r="B303" s="31" t="s">
        <v>617</v>
      </c>
      <c r="C303" s="28">
        <v>3699120</v>
      </c>
      <c r="D303" s="3" t="s">
        <v>415</v>
      </c>
      <c r="E303" s="3" t="s">
        <v>416</v>
      </c>
      <c r="F303" s="30"/>
      <c r="G303" s="31" t="s">
        <v>51</v>
      </c>
      <c r="H303" s="31">
        <v>20</v>
      </c>
      <c r="I303" s="29">
        <v>80439000000</v>
      </c>
      <c r="J303" s="224"/>
      <c r="K303" s="226"/>
      <c r="L303" s="221"/>
      <c r="M303" s="224"/>
      <c r="N303" s="224"/>
      <c r="O303" s="237"/>
      <c r="P303" s="17"/>
    </row>
    <row r="304" spans="1:16" s="7" customFormat="1" ht="38.25" customHeight="1" x14ac:dyDescent="0.2">
      <c r="A304" s="4">
        <f t="shared" si="7"/>
        <v>288</v>
      </c>
      <c r="B304" s="31" t="s">
        <v>617</v>
      </c>
      <c r="C304" s="28" t="s">
        <v>332</v>
      </c>
      <c r="D304" s="3" t="s">
        <v>249</v>
      </c>
      <c r="E304" s="3"/>
      <c r="F304" s="30"/>
      <c r="G304" s="31" t="s">
        <v>51</v>
      </c>
      <c r="H304" s="31">
        <v>50</v>
      </c>
      <c r="I304" s="29">
        <v>80439000000</v>
      </c>
      <c r="J304" s="224"/>
      <c r="K304" s="226"/>
      <c r="L304" s="221"/>
      <c r="M304" s="224"/>
      <c r="N304" s="224"/>
      <c r="O304" s="237"/>
      <c r="P304" s="17"/>
    </row>
    <row r="305" spans="1:16" s="7" customFormat="1" ht="114.75" customHeight="1" x14ac:dyDescent="0.2">
      <c r="A305" s="4">
        <f t="shared" si="7"/>
        <v>289</v>
      </c>
      <c r="B305" s="31" t="s">
        <v>617</v>
      </c>
      <c r="C305" s="28" t="s">
        <v>332</v>
      </c>
      <c r="D305" s="3" t="s">
        <v>250</v>
      </c>
      <c r="E305" s="3" t="s">
        <v>333</v>
      </c>
      <c r="F305" s="30"/>
      <c r="G305" s="31" t="s">
        <v>51</v>
      </c>
      <c r="H305" s="31">
        <v>500</v>
      </c>
      <c r="I305" s="29">
        <v>80439000000</v>
      </c>
      <c r="J305" s="224"/>
      <c r="K305" s="226"/>
      <c r="L305" s="221"/>
      <c r="M305" s="224"/>
      <c r="N305" s="224"/>
      <c r="O305" s="237"/>
      <c r="P305" s="17"/>
    </row>
    <row r="306" spans="1:16" s="7" customFormat="1" ht="114.75" customHeight="1" x14ac:dyDescent="0.2">
      <c r="A306" s="4">
        <f t="shared" si="7"/>
        <v>290</v>
      </c>
      <c r="B306" s="31" t="s">
        <v>617</v>
      </c>
      <c r="C306" s="28" t="s">
        <v>268</v>
      </c>
      <c r="D306" s="3" t="s">
        <v>251</v>
      </c>
      <c r="E306" s="3" t="s">
        <v>334</v>
      </c>
      <c r="F306" s="30"/>
      <c r="G306" s="31" t="s">
        <v>51</v>
      </c>
      <c r="H306" s="31">
        <v>5</v>
      </c>
      <c r="I306" s="29">
        <v>80439000000</v>
      </c>
      <c r="J306" s="224"/>
      <c r="K306" s="226"/>
      <c r="L306" s="221"/>
      <c r="M306" s="224"/>
      <c r="N306" s="224"/>
      <c r="O306" s="237"/>
      <c r="P306" s="17"/>
    </row>
    <row r="307" spans="1:16" s="7" customFormat="1" ht="51" customHeight="1" x14ac:dyDescent="0.2">
      <c r="A307" s="4">
        <f t="shared" si="7"/>
        <v>291</v>
      </c>
      <c r="B307" s="31" t="s">
        <v>617</v>
      </c>
      <c r="C307" s="28" t="s">
        <v>268</v>
      </c>
      <c r="D307" s="3" t="s">
        <v>252</v>
      </c>
      <c r="E307" s="3" t="s">
        <v>335</v>
      </c>
      <c r="F307" s="30"/>
      <c r="G307" s="31" t="s">
        <v>51</v>
      </c>
      <c r="H307" s="31">
        <v>10</v>
      </c>
      <c r="I307" s="29">
        <v>80439000000</v>
      </c>
      <c r="J307" s="224"/>
      <c r="K307" s="226"/>
      <c r="L307" s="221"/>
      <c r="M307" s="224"/>
      <c r="N307" s="224"/>
      <c r="O307" s="237"/>
      <c r="P307" s="17"/>
    </row>
    <row r="308" spans="1:16" s="7" customFormat="1" ht="51" customHeight="1" x14ac:dyDescent="0.2">
      <c r="A308" s="4">
        <f t="shared" si="7"/>
        <v>292</v>
      </c>
      <c r="B308" s="31" t="s">
        <v>617</v>
      </c>
      <c r="C308" s="28" t="s">
        <v>268</v>
      </c>
      <c r="D308" s="3" t="s">
        <v>253</v>
      </c>
      <c r="E308" s="3" t="s">
        <v>336</v>
      </c>
      <c r="F308" s="30"/>
      <c r="G308" s="31" t="s">
        <v>51</v>
      </c>
      <c r="H308" s="31">
        <v>70</v>
      </c>
      <c r="I308" s="29">
        <v>80439000000</v>
      </c>
      <c r="J308" s="224"/>
      <c r="K308" s="226"/>
      <c r="L308" s="221"/>
      <c r="M308" s="224"/>
      <c r="N308" s="224"/>
      <c r="O308" s="237"/>
      <c r="P308" s="17"/>
    </row>
    <row r="309" spans="1:16" s="7" customFormat="1" ht="89.25" customHeight="1" x14ac:dyDescent="0.2">
      <c r="A309" s="4">
        <f t="shared" si="7"/>
        <v>293</v>
      </c>
      <c r="B309" s="31" t="s">
        <v>617</v>
      </c>
      <c r="C309" s="33" t="s">
        <v>337</v>
      </c>
      <c r="D309" s="3" t="s">
        <v>254</v>
      </c>
      <c r="E309" s="3" t="s">
        <v>338</v>
      </c>
      <c r="F309" s="30"/>
      <c r="G309" s="31" t="s">
        <v>51</v>
      </c>
      <c r="H309" s="31">
        <v>5</v>
      </c>
      <c r="I309" s="29">
        <v>80439000000</v>
      </c>
      <c r="J309" s="224"/>
      <c r="K309" s="226"/>
      <c r="L309" s="221"/>
      <c r="M309" s="224"/>
      <c r="N309" s="224"/>
      <c r="O309" s="237"/>
      <c r="P309" s="17"/>
    </row>
    <row r="310" spans="1:16" s="7" customFormat="1" ht="38.25" customHeight="1" x14ac:dyDescent="0.2">
      <c r="A310" s="4">
        <f t="shared" si="7"/>
        <v>294</v>
      </c>
      <c r="B310" s="31" t="s">
        <v>617</v>
      </c>
      <c r="C310" s="28" t="s">
        <v>268</v>
      </c>
      <c r="D310" s="3" t="s">
        <v>255</v>
      </c>
      <c r="E310" s="3" t="s">
        <v>339</v>
      </c>
      <c r="F310" s="30"/>
      <c r="G310" s="31" t="s">
        <v>51</v>
      </c>
      <c r="H310" s="31">
        <v>20</v>
      </c>
      <c r="I310" s="29">
        <v>80439000000</v>
      </c>
      <c r="J310" s="224"/>
      <c r="K310" s="226"/>
      <c r="L310" s="221"/>
      <c r="M310" s="224"/>
      <c r="N310" s="224"/>
      <c r="O310" s="237"/>
      <c r="P310" s="17"/>
    </row>
    <row r="311" spans="1:16" s="7" customFormat="1" ht="76.5" customHeight="1" x14ac:dyDescent="0.2">
      <c r="A311" s="4">
        <f t="shared" si="7"/>
        <v>295</v>
      </c>
      <c r="B311" s="31" t="s">
        <v>617</v>
      </c>
      <c r="C311" s="28" t="s">
        <v>268</v>
      </c>
      <c r="D311" s="3" t="s">
        <v>256</v>
      </c>
      <c r="E311" s="3" t="s">
        <v>340</v>
      </c>
      <c r="F311" s="30"/>
      <c r="G311" s="31" t="s">
        <v>51</v>
      </c>
      <c r="H311" s="31">
        <v>20</v>
      </c>
      <c r="I311" s="29">
        <v>80439000000</v>
      </c>
      <c r="J311" s="224"/>
      <c r="K311" s="226"/>
      <c r="L311" s="221"/>
      <c r="M311" s="224"/>
      <c r="N311" s="224"/>
      <c r="O311" s="237"/>
      <c r="P311" s="17"/>
    </row>
    <row r="312" spans="1:16" s="7" customFormat="1" ht="76.5" customHeight="1" x14ac:dyDescent="0.2">
      <c r="A312" s="4">
        <f t="shared" si="7"/>
        <v>296</v>
      </c>
      <c r="B312" s="31" t="s">
        <v>617</v>
      </c>
      <c r="C312" s="28" t="s">
        <v>268</v>
      </c>
      <c r="D312" s="3" t="s">
        <v>409</v>
      </c>
      <c r="E312" s="3" t="s">
        <v>410</v>
      </c>
      <c r="F312" s="30"/>
      <c r="G312" s="31" t="s">
        <v>51</v>
      </c>
      <c r="H312" s="2">
        <v>5</v>
      </c>
      <c r="I312" s="29">
        <v>80439000000</v>
      </c>
      <c r="J312" s="224"/>
      <c r="K312" s="226"/>
      <c r="L312" s="221"/>
      <c r="M312" s="224"/>
      <c r="N312" s="224"/>
      <c r="O312" s="237"/>
      <c r="P312" s="17"/>
    </row>
    <row r="313" spans="1:16" s="7" customFormat="1" ht="114.75" customHeight="1" x14ac:dyDescent="0.2">
      <c r="A313" s="4">
        <f t="shared" si="7"/>
        <v>297</v>
      </c>
      <c r="B313" s="31" t="s">
        <v>617</v>
      </c>
      <c r="C313" s="28" t="s">
        <v>268</v>
      </c>
      <c r="D313" s="3" t="s">
        <v>270</v>
      </c>
      <c r="E313" s="3" t="s">
        <v>271</v>
      </c>
      <c r="F313" s="30"/>
      <c r="G313" s="31" t="s">
        <v>51</v>
      </c>
      <c r="H313" s="31">
        <v>2</v>
      </c>
      <c r="I313" s="29">
        <v>80439000000</v>
      </c>
      <c r="J313" s="224"/>
      <c r="K313" s="226"/>
      <c r="L313" s="221"/>
      <c r="M313" s="224"/>
      <c r="N313" s="224"/>
      <c r="O313" s="237"/>
      <c r="P313" s="17"/>
    </row>
    <row r="314" spans="1:16" s="7" customFormat="1" ht="38.25" customHeight="1" x14ac:dyDescent="0.2">
      <c r="A314" s="4">
        <f t="shared" si="7"/>
        <v>298</v>
      </c>
      <c r="B314" s="31" t="s">
        <v>617</v>
      </c>
      <c r="C314" s="28" t="s">
        <v>268</v>
      </c>
      <c r="D314" s="3" t="s">
        <v>257</v>
      </c>
      <c r="E314" s="3" t="s">
        <v>341</v>
      </c>
      <c r="F314" s="30"/>
      <c r="G314" s="31" t="s">
        <v>51</v>
      </c>
      <c r="H314" s="31">
        <v>100</v>
      </c>
      <c r="I314" s="29">
        <v>80439000000</v>
      </c>
      <c r="J314" s="224"/>
      <c r="K314" s="226"/>
      <c r="L314" s="221"/>
      <c r="M314" s="224"/>
      <c r="N314" s="224"/>
      <c r="O314" s="237"/>
      <c r="P314" s="17"/>
    </row>
    <row r="315" spans="1:16" s="7" customFormat="1" ht="38.25" customHeight="1" x14ac:dyDescent="0.2">
      <c r="A315" s="4">
        <f t="shared" si="7"/>
        <v>299</v>
      </c>
      <c r="B315" s="31" t="s">
        <v>617</v>
      </c>
      <c r="C315" s="28" t="s">
        <v>268</v>
      </c>
      <c r="D315" s="3" t="s">
        <v>258</v>
      </c>
      <c r="E315" s="3" t="s">
        <v>342</v>
      </c>
      <c r="F315" s="30"/>
      <c r="G315" s="31" t="s">
        <v>51</v>
      </c>
      <c r="H315" s="31">
        <v>100</v>
      </c>
      <c r="I315" s="29">
        <v>80439000000</v>
      </c>
      <c r="J315" s="224"/>
      <c r="K315" s="226"/>
      <c r="L315" s="221"/>
      <c r="M315" s="224"/>
      <c r="N315" s="224"/>
      <c r="O315" s="237"/>
      <c r="P315" s="17"/>
    </row>
    <row r="316" spans="1:16" s="7" customFormat="1" ht="38.25" customHeight="1" x14ac:dyDescent="0.2">
      <c r="A316" s="4">
        <f t="shared" si="7"/>
        <v>300</v>
      </c>
      <c r="B316" s="31" t="s">
        <v>617</v>
      </c>
      <c r="C316" s="28">
        <v>3699120</v>
      </c>
      <c r="D316" s="3" t="s">
        <v>407</v>
      </c>
      <c r="E316" s="20" t="s">
        <v>408</v>
      </c>
      <c r="F316" s="30"/>
      <c r="G316" s="31" t="s">
        <v>51</v>
      </c>
      <c r="H316" s="31">
        <v>30</v>
      </c>
      <c r="I316" s="29">
        <v>80439000000</v>
      </c>
      <c r="J316" s="224"/>
      <c r="K316" s="226"/>
      <c r="L316" s="221"/>
      <c r="M316" s="224"/>
      <c r="N316" s="224"/>
      <c r="O316" s="237"/>
      <c r="P316" s="17"/>
    </row>
    <row r="317" spans="1:16" s="7" customFormat="1" ht="38.25" customHeight="1" x14ac:dyDescent="0.2">
      <c r="A317" s="4">
        <f t="shared" si="7"/>
        <v>301</v>
      </c>
      <c r="B317" s="31" t="s">
        <v>617</v>
      </c>
      <c r="C317" s="28" t="s">
        <v>268</v>
      </c>
      <c r="D317" s="3" t="s">
        <v>259</v>
      </c>
      <c r="E317" s="3"/>
      <c r="F317" s="30"/>
      <c r="G317" s="31" t="s">
        <v>51</v>
      </c>
      <c r="H317" s="31">
        <v>10</v>
      </c>
      <c r="I317" s="29">
        <v>80439000000</v>
      </c>
      <c r="J317" s="224"/>
      <c r="K317" s="226"/>
      <c r="L317" s="221"/>
      <c r="M317" s="224"/>
      <c r="N317" s="224"/>
      <c r="O317" s="237"/>
      <c r="P317" s="17"/>
    </row>
    <row r="318" spans="1:16" s="7" customFormat="1" ht="38.25" customHeight="1" x14ac:dyDescent="0.2">
      <c r="A318" s="4">
        <f t="shared" si="7"/>
        <v>302</v>
      </c>
      <c r="B318" s="31" t="s">
        <v>617</v>
      </c>
      <c r="C318" s="28" t="s">
        <v>273</v>
      </c>
      <c r="D318" s="3" t="s">
        <v>260</v>
      </c>
      <c r="E318" s="3"/>
      <c r="F318" s="30"/>
      <c r="G318" s="31" t="s">
        <v>51</v>
      </c>
      <c r="H318" s="31">
        <v>50</v>
      </c>
      <c r="I318" s="29">
        <v>80439000000</v>
      </c>
      <c r="J318" s="224"/>
      <c r="K318" s="226"/>
      <c r="L318" s="221"/>
      <c r="M318" s="224"/>
      <c r="N318" s="224"/>
      <c r="O318" s="237"/>
      <c r="P318" s="17"/>
    </row>
    <row r="319" spans="1:16" s="7" customFormat="1" ht="63.75" customHeight="1" x14ac:dyDescent="0.2">
      <c r="A319" s="4">
        <f t="shared" si="7"/>
        <v>303</v>
      </c>
      <c r="B319" s="31" t="s">
        <v>617</v>
      </c>
      <c r="C319" s="31" t="s">
        <v>273</v>
      </c>
      <c r="D319" s="32" t="s">
        <v>406</v>
      </c>
      <c r="E319" s="3" t="s">
        <v>272</v>
      </c>
      <c r="F319" s="30"/>
      <c r="G319" s="31" t="s">
        <v>51</v>
      </c>
      <c r="H319" s="31">
        <v>18</v>
      </c>
      <c r="I319" s="29">
        <v>80439000000</v>
      </c>
      <c r="J319" s="225"/>
      <c r="K319" s="227"/>
      <c r="L319" s="221"/>
      <c r="M319" s="225"/>
      <c r="N319" s="225"/>
      <c r="O319" s="237"/>
      <c r="P319" s="17"/>
    </row>
    <row r="320" spans="1:16" s="7" customFormat="1" ht="25.5" x14ac:dyDescent="0.2">
      <c r="A320" s="4">
        <f t="shared" si="7"/>
        <v>304</v>
      </c>
      <c r="B320" s="31" t="s">
        <v>619</v>
      </c>
      <c r="C320" s="42">
        <v>2721110</v>
      </c>
      <c r="D320" s="3" t="s">
        <v>264</v>
      </c>
      <c r="E320" s="3" t="s">
        <v>266</v>
      </c>
      <c r="F320" s="30"/>
      <c r="G320" s="31" t="s">
        <v>51</v>
      </c>
      <c r="H320" s="31">
        <v>20</v>
      </c>
      <c r="I320" s="29">
        <v>80439000000</v>
      </c>
      <c r="J320" s="223" t="s">
        <v>29</v>
      </c>
      <c r="K320" s="220">
        <v>177492.45333333334</v>
      </c>
      <c r="L320" s="221" t="s">
        <v>780</v>
      </c>
      <c r="M320" s="204" t="s">
        <v>489</v>
      </c>
      <c r="N320" s="231" t="s">
        <v>28</v>
      </c>
      <c r="O320" s="237" t="s">
        <v>146</v>
      </c>
      <c r="P320" s="17"/>
    </row>
    <row r="321" spans="1:16" s="7" customFormat="1" ht="38.25" customHeight="1" x14ac:dyDescent="0.2">
      <c r="A321" s="4">
        <f t="shared" si="7"/>
        <v>305</v>
      </c>
      <c r="B321" s="31" t="s">
        <v>619</v>
      </c>
      <c r="C321" s="42">
        <v>2721110</v>
      </c>
      <c r="D321" s="3" t="s">
        <v>265</v>
      </c>
      <c r="E321" s="3" t="s">
        <v>267</v>
      </c>
      <c r="F321" s="30"/>
      <c r="G321" s="31" t="s">
        <v>51</v>
      </c>
      <c r="H321" s="31">
        <v>20</v>
      </c>
      <c r="I321" s="29">
        <v>80439000000</v>
      </c>
      <c r="J321" s="225"/>
      <c r="K321" s="220"/>
      <c r="L321" s="221"/>
      <c r="M321" s="204"/>
      <c r="N321" s="225"/>
      <c r="O321" s="237"/>
      <c r="P321" s="17"/>
    </row>
    <row r="322" spans="1:16" s="45" customFormat="1" ht="409.5" x14ac:dyDescent="0.2">
      <c r="A322" s="86">
        <f t="shared" si="7"/>
        <v>306</v>
      </c>
      <c r="B322" s="87" t="s">
        <v>620</v>
      </c>
      <c r="C322" s="87">
        <v>3000000</v>
      </c>
      <c r="D322" s="88" t="s">
        <v>346</v>
      </c>
      <c r="E322" s="88" t="s">
        <v>364</v>
      </c>
      <c r="F322" s="89"/>
      <c r="G322" s="90" t="s">
        <v>51</v>
      </c>
      <c r="H322" s="90">
        <v>13</v>
      </c>
      <c r="I322" s="29">
        <v>80439000000</v>
      </c>
      <c r="J322" s="223" t="s">
        <v>29</v>
      </c>
      <c r="K322" s="246">
        <v>424190</v>
      </c>
      <c r="L322" s="247">
        <v>41671</v>
      </c>
      <c r="M322" s="249" t="s">
        <v>494</v>
      </c>
      <c r="N322" s="251" t="s">
        <v>28</v>
      </c>
      <c r="O322" s="253" t="s">
        <v>147</v>
      </c>
      <c r="P322" s="44"/>
    </row>
    <row r="323" spans="1:16" s="45" customFormat="1" ht="165.75" customHeight="1" x14ac:dyDescent="0.2">
      <c r="A323" s="86">
        <f t="shared" si="7"/>
        <v>307</v>
      </c>
      <c r="B323" s="87">
        <v>32</v>
      </c>
      <c r="C323" s="87">
        <v>3222513</v>
      </c>
      <c r="D323" s="88" t="s">
        <v>349</v>
      </c>
      <c r="E323" s="88" t="s">
        <v>350</v>
      </c>
      <c r="F323" s="89"/>
      <c r="G323" s="90" t="s">
        <v>51</v>
      </c>
      <c r="H323" s="90">
        <v>13</v>
      </c>
      <c r="I323" s="29">
        <v>80439000000</v>
      </c>
      <c r="J323" s="225"/>
      <c r="K323" s="246"/>
      <c r="L323" s="248"/>
      <c r="M323" s="250"/>
      <c r="N323" s="252"/>
      <c r="O323" s="254"/>
      <c r="P323" s="44"/>
    </row>
    <row r="324" spans="1:16" s="45" customFormat="1" ht="311.25" customHeight="1" x14ac:dyDescent="0.2">
      <c r="A324" s="86">
        <v>308</v>
      </c>
      <c r="B324" s="87" t="s">
        <v>620</v>
      </c>
      <c r="C324" s="87">
        <v>3000000</v>
      </c>
      <c r="D324" s="88" t="s">
        <v>347</v>
      </c>
      <c r="E324" s="88" t="s">
        <v>348</v>
      </c>
      <c r="F324" s="89"/>
      <c r="G324" s="90" t="s">
        <v>51</v>
      </c>
      <c r="H324" s="90">
        <v>13</v>
      </c>
      <c r="I324" s="29">
        <v>80439000000</v>
      </c>
      <c r="J324" s="130" t="s">
        <v>29</v>
      </c>
      <c r="K324" s="91">
        <v>165763</v>
      </c>
      <c r="L324" s="92">
        <v>41671</v>
      </c>
      <c r="M324" s="93" t="s">
        <v>637</v>
      </c>
      <c r="N324" s="94" t="s">
        <v>28</v>
      </c>
      <c r="O324" s="95" t="s">
        <v>147</v>
      </c>
      <c r="P324" s="44"/>
    </row>
    <row r="325" spans="1:16" s="7" customFormat="1" ht="377.25" customHeight="1" x14ac:dyDescent="0.2">
      <c r="A325" s="86">
        <v>309</v>
      </c>
      <c r="B325" s="87">
        <v>32</v>
      </c>
      <c r="C325" s="87">
        <v>3222451</v>
      </c>
      <c r="D325" s="88" t="s">
        <v>351</v>
      </c>
      <c r="E325" s="88" t="s">
        <v>488</v>
      </c>
      <c r="F325" s="89"/>
      <c r="G325" s="90" t="s">
        <v>51</v>
      </c>
      <c r="H325" s="90">
        <v>15</v>
      </c>
      <c r="I325" s="29">
        <v>80439000000</v>
      </c>
      <c r="J325" s="122" t="s">
        <v>29</v>
      </c>
      <c r="K325" s="96">
        <v>165000.00000000003</v>
      </c>
      <c r="L325" s="194">
        <v>41821</v>
      </c>
      <c r="M325" s="192" t="s">
        <v>749</v>
      </c>
      <c r="N325" s="98" t="s">
        <v>28</v>
      </c>
      <c r="O325" s="99" t="s">
        <v>147</v>
      </c>
      <c r="P325" s="17"/>
    </row>
    <row r="326" spans="1:16" s="112" customFormat="1" ht="105" customHeight="1" x14ac:dyDescent="0.2">
      <c r="A326" s="4">
        <f t="shared" si="7"/>
        <v>310</v>
      </c>
      <c r="B326" s="143" t="s">
        <v>621</v>
      </c>
      <c r="C326" s="143" t="s">
        <v>582</v>
      </c>
      <c r="D326" s="36" t="s">
        <v>750</v>
      </c>
      <c r="E326" s="149"/>
      <c r="F326" s="30"/>
      <c r="G326" s="193" t="s">
        <v>751</v>
      </c>
      <c r="H326" s="147"/>
      <c r="I326" s="29">
        <v>80439000000</v>
      </c>
      <c r="J326" s="122" t="s">
        <v>29</v>
      </c>
      <c r="K326" s="144"/>
      <c r="L326" s="145"/>
      <c r="M326" s="145"/>
      <c r="N326" s="146"/>
      <c r="O326" s="148"/>
      <c r="P326" s="111"/>
    </row>
    <row r="327" spans="1:16" s="7" customFormat="1" ht="38.25" x14ac:dyDescent="0.2">
      <c r="A327" s="86">
        <f t="shared" si="7"/>
        <v>311</v>
      </c>
      <c r="B327" s="100" t="s">
        <v>598</v>
      </c>
      <c r="C327" s="90">
        <v>1112000</v>
      </c>
      <c r="D327" s="88" t="s">
        <v>358</v>
      </c>
      <c r="E327" s="101" t="s">
        <v>367</v>
      </c>
      <c r="F327" s="89"/>
      <c r="G327" s="90" t="s">
        <v>127</v>
      </c>
      <c r="H327" s="90">
        <v>1200</v>
      </c>
      <c r="I327" s="29">
        <v>80439000000</v>
      </c>
      <c r="J327" s="122" t="s">
        <v>29</v>
      </c>
      <c r="K327" s="96">
        <v>9062399.9999999981</v>
      </c>
      <c r="L327" s="97" t="s">
        <v>780</v>
      </c>
      <c r="M327" s="87" t="s">
        <v>489</v>
      </c>
      <c r="N327" s="98" t="s">
        <v>28</v>
      </c>
      <c r="O327" s="102" t="s">
        <v>146</v>
      </c>
      <c r="P327" s="17"/>
    </row>
    <row r="328" spans="1:16" s="7" customFormat="1" ht="38.25" x14ac:dyDescent="0.2">
      <c r="A328" s="86">
        <f t="shared" si="7"/>
        <v>312</v>
      </c>
      <c r="B328" s="100" t="s">
        <v>599</v>
      </c>
      <c r="C328" s="90">
        <v>2410000</v>
      </c>
      <c r="D328" s="88" t="s">
        <v>359</v>
      </c>
      <c r="E328" s="101" t="s">
        <v>368</v>
      </c>
      <c r="F328" s="89"/>
      <c r="G328" s="90" t="s">
        <v>127</v>
      </c>
      <c r="H328" s="90">
        <v>11000</v>
      </c>
      <c r="I328" s="29">
        <v>80439000000</v>
      </c>
      <c r="J328" s="122" t="s">
        <v>29</v>
      </c>
      <c r="K328" s="96">
        <v>10655399.999999998</v>
      </c>
      <c r="L328" s="97" t="s">
        <v>780</v>
      </c>
      <c r="M328" s="87" t="s">
        <v>489</v>
      </c>
      <c r="N328" s="98" t="s">
        <v>28</v>
      </c>
      <c r="O328" s="102" t="s">
        <v>146</v>
      </c>
      <c r="P328" s="17"/>
    </row>
    <row r="329" spans="1:16" s="7" customFormat="1" ht="38.25" x14ac:dyDescent="0.2">
      <c r="A329" s="86">
        <f t="shared" si="7"/>
        <v>313</v>
      </c>
      <c r="B329" s="100" t="s">
        <v>622</v>
      </c>
      <c r="C329" s="90" t="s">
        <v>564</v>
      </c>
      <c r="D329" s="88" t="s">
        <v>113</v>
      </c>
      <c r="E329" s="101" t="s">
        <v>369</v>
      </c>
      <c r="F329" s="89"/>
      <c r="G329" s="90" t="s">
        <v>127</v>
      </c>
      <c r="H329" s="90">
        <v>2700</v>
      </c>
      <c r="I329" s="29">
        <v>80439000000</v>
      </c>
      <c r="J329" s="122" t="s">
        <v>29</v>
      </c>
      <c r="K329" s="96">
        <v>12979999.999999998</v>
      </c>
      <c r="L329" s="97" t="s">
        <v>780</v>
      </c>
      <c r="M329" s="87" t="s">
        <v>489</v>
      </c>
      <c r="N329" s="98" t="s">
        <v>28</v>
      </c>
      <c r="O329" s="102" t="s">
        <v>146</v>
      </c>
      <c r="P329" s="17"/>
    </row>
    <row r="330" spans="1:16" s="7" customFormat="1" ht="63.75" x14ac:dyDescent="0.2">
      <c r="A330" s="86">
        <f t="shared" si="7"/>
        <v>314</v>
      </c>
      <c r="B330" s="100" t="s">
        <v>623</v>
      </c>
      <c r="C330" s="90">
        <v>632000</v>
      </c>
      <c r="D330" s="88" t="s">
        <v>360</v>
      </c>
      <c r="E330" s="101" t="s">
        <v>370</v>
      </c>
      <c r="F330" s="89"/>
      <c r="G330" s="90" t="s">
        <v>51</v>
      </c>
      <c r="H330" s="90">
        <v>1</v>
      </c>
      <c r="I330" s="29">
        <v>80439000000</v>
      </c>
      <c r="J330" s="122" t="s">
        <v>29</v>
      </c>
      <c r="K330" s="96">
        <v>35400000</v>
      </c>
      <c r="L330" s="97" t="s">
        <v>780</v>
      </c>
      <c r="M330" s="87" t="s">
        <v>489</v>
      </c>
      <c r="N330" s="98" t="s">
        <v>28</v>
      </c>
      <c r="O330" s="102" t="s">
        <v>146</v>
      </c>
      <c r="P330" s="17"/>
    </row>
    <row r="331" spans="1:16" s="7" customFormat="1" ht="63.75" x14ac:dyDescent="0.2">
      <c r="A331" s="4">
        <f t="shared" si="7"/>
        <v>315</v>
      </c>
      <c r="B331" s="43" t="s">
        <v>624</v>
      </c>
      <c r="C331" s="31" t="s">
        <v>583</v>
      </c>
      <c r="D331" s="3" t="s">
        <v>361</v>
      </c>
      <c r="E331" s="3" t="s">
        <v>371</v>
      </c>
      <c r="F331" s="30"/>
      <c r="G331" s="31" t="s">
        <v>51</v>
      </c>
      <c r="H331" s="31">
        <v>1</v>
      </c>
      <c r="I331" s="29">
        <v>80439000000</v>
      </c>
      <c r="J331" s="122" t="s">
        <v>29</v>
      </c>
      <c r="K331" s="34">
        <v>7080000</v>
      </c>
      <c r="L331" s="97" t="s">
        <v>780</v>
      </c>
      <c r="M331" s="9" t="s">
        <v>489</v>
      </c>
      <c r="N331" s="15" t="s">
        <v>28</v>
      </c>
      <c r="O331" s="16" t="s">
        <v>147</v>
      </c>
      <c r="P331" s="17"/>
    </row>
    <row r="332" spans="1:16" s="7" customFormat="1" ht="38.25" x14ac:dyDescent="0.2">
      <c r="A332" s="4">
        <f t="shared" si="7"/>
        <v>316</v>
      </c>
      <c r="B332" s="43" t="s">
        <v>625</v>
      </c>
      <c r="C332" s="31" t="s">
        <v>584</v>
      </c>
      <c r="D332" s="3" t="s">
        <v>362</v>
      </c>
      <c r="E332" s="20" t="s">
        <v>365</v>
      </c>
      <c r="F332" s="30"/>
      <c r="G332" s="31" t="s">
        <v>51</v>
      </c>
      <c r="H332" s="31">
        <v>1</v>
      </c>
      <c r="I332" s="29">
        <v>80439000000</v>
      </c>
      <c r="J332" s="122" t="s">
        <v>29</v>
      </c>
      <c r="K332" s="34">
        <v>8260000</v>
      </c>
      <c r="L332" s="97" t="s">
        <v>780</v>
      </c>
      <c r="M332" s="9" t="s">
        <v>489</v>
      </c>
      <c r="N332" s="15" t="s">
        <v>28</v>
      </c>
      <c r="O332" s="16" t="s">
        <v>146</v>
      </c>
      <c r="P332" s="17"/>
    </row>
    <row r="333" spans="1:16" s="7" customFormat="1" ht="84" customHeight="1" x14ac:dyDescent="0.2">
      <c r="A333" s="4">
        <f t="shared" si="7"/>
        <v>317</v>
      </c>
      <c r="B333" s="43" t="s">
        <v>626</v>
      </c>
      <c r="C333" s="31" t="s">
        <v>585</v>
      </c>
      <c r="D333" s="3" t="s">
        <v>363</v>
      </c>
      <c r="E333" s="20" t="s">
        <v>366</v>
      </c>
      <c r="F333" s="30"/>
      <c r="G333" s="31" t="s">
        <v>127</v>
      </c>
      <c r="H333" s="31">
        <v>9000</v>
      </c>
      <c r="I333" s="29">
        <v>80439000000</v>
      </c>
      <c r="J333" s="122" t="s">
        <v>29</v>
      </c>
      <c r="K333" s="34">
        <v>9440000</v>
      </c>
      <c r="L333" s="97" t="s">
        <v>780</v>
      </c>
      <c r="M333" s="9" t="s">
        <v>489</v>
      </c>
      <c r="N333" s="15" t="s">
        <v>28</v>
      </c>
      <c r="O333" s="16" t="s">
        <v>146</v>
      </c>
      <c r="P333" s="17"/>
    </row>
    <row r="334" spans="1:16" s="7" customFormat="1" ht="38.25" x14ac:dyDescent="0.2">
      <c r="A334" s="4">
        <f t="shared" si="7"/>
        <v>318</v>
      </c>
      <c r="B334" s="180" t="s">
        <v>586</v>
      </c>
      <c r="C334" s="180">
        <v>8500000</v>
      </c>
      <c r="D334" s="170" t="s">
        <v>502</v>
      </c>
      <c r="E334" s="20"/>
      <c r="F334" s="30"/>
      <c r="G334" s="180" t="s">
        <v>715</v>
      </c>
      <c r="H334" s="180"/>
      <c r="I334" s="29">
        <v>80439000000</v>
      </c>
      <c r="J334" s="177" t="s">
        <v>29</v>
      </c>
      <c r="K334" s="176"/>
      <c r="L334" s="175"/>
      <c r="M334" s="177"/>
      <c r="N334" s="179"/>
      <c r="O334" s="173"/>
      <c r="P334" s="17"/>
    </row>
    <row r="335" spans="1:16" s="7" customFormat="1" ht="38.25" customHeight="1" x14ac:dyDescent="0.2">
      <c r="A335" s="4">
        <f t="shared" si="7"/>
        <v>319</v>
      </c>
      <c r="B335" s="180" t="s">
        <v>586</v>
      </c>
      <c r="C335" s="180">
        <v>8500000</v>
      </c>
      <c r="D335" s="170" t="s">
        <v>501</v>
      </c>
      <c r="E335" s="20"/>
      <c r="F335" s="30"/>
      <c r="G335" s="180" t="s">
        <v>715</v>
      </c>
      <c r="H335" s="180"/>
      <c r="I335" s="29">
        <v>80439000000</v>
      </c>
      <c r="J335" s="177" t="s">
        <v>29</v>
      </c>
      <c r="K335" s="176"/>
      <c r="L335" s="175"/>
      <c r="M335" s="177"/>
      <c r="N335" s="179"/>
      <c r="O335" s="173"/>
      <c r="P335" s="17"/>
    </row>
    <row r="336" spans="1:16" s="7" customFormat="1" ht="38.25" customHeight="1" x14ac:dyDescent="0.2">
      <c r="A336" s="4">
        <f t="shared" si="7"/>
        <v>320</v>
      </c>
      <c r="B336" s="180" t="s">
        <v>586</v>
      </c>
      <c r="C336" s="180">
        <v>8500000</v>
      </c>
      <c r="D336" s="170" t="s">
        <v>500</v>
      </c>
      <c r="E336" s="20"/>
      <c r="F336" s="30"/>
      <c r="G336" s="180" t="s">
        <v>715</v>
      </c>
      <c r="H336" s="180"/>
      <c r="I336" s="29">
        <v>80439000000</v>
      </c>
      <c r="J336" s="177" t="s">
        <v>29</v>
      </c>
      <c r="K336" s="176"/>
      <c r="L336" s="175"/>
      <c r="M336" s="177"/>
      <c r="N336" s="179"/>
      <c r="O336" s="173"/>
      <c r="P336" s="17"/>
    </row>
    <row r="337" spans="1:16" s="7" customFormat="1" ht="38.25" customHeight="1" x14ac:dyDescent="0.2">
      <c r="A337" s="4">
        <f t="shared" si="7"/>
        <v>321</v>
      </c>
      <c r="B337" s="180" t="s">
        <v>586</v>
      </c>
      <c r="C337" s="180">
        <v>8500000</v>
      </c>
      <c r="D337" s="170" t="s">
        <v>495</v>
      </c>
      <c r="E337" s="20"/>
      <c r="F337" s="30"/>
      <c r="G337" s="180" t="s">
        <v>51</v>
      </c>
      <c r="H337" s="180">
        <v>1</v>
      </c>
      <c r="I337" s="29">
        <v>80439000000</v>
      </c>
      <c r="J337" s="177" t="s">
        <v>29</v>
      </c>
      <c r="K337" s="176">
        <v>9000000</v>
      </c>
      <c r="L337" s="97" t="s">
        <v>780</v>
      </c>
      <c r="M337" s="177" t="s">
        <v>489</v>
      </c>
      <c r="N337" s="179" t="s">
        <v>404</v>
      </c>
      <c r="O337" s="173" t="s">
        <v>146</v>
      </c>
      <c r="P337" s="17"/>
    </row>
    <row r="338" spans="1:16" s="7" customFormat="1" ht="38.25" customHeight="1" x14ac:dyDescent="0.2">
      <c r="A338" s="4">
        <f t="shared" si="7"/>
        <v>322</v>
      </c>
      <c r="B338" s="180" t="s">
        <v>593</v>
      </c>
      <c r="C338" s="180" t="s">
        <v>472</v>
      </c>
      <c r="D338" s="170" t="s">
        <v>496</v>
      </c>
      <c r="E338" s="20"/>
      <c r="F338" s="30"/>
      <c r="G338" s="180" t="s">
        <v>51</v>
      </c>
      <c r="H338" s="180">
        <v>1</v>
      </c>
      <c r="I338" s="29">
        <v>80439000000</v>
      </c>
      <c r="J338" s="177" t="s">
        <v>29</v>
      </c>
      <c r="K338" s="174">
        <v>180000</v>
      </c>
      <c r="L338" s="175">
        <v>41821</v>
      </c>
      <c r="M338" s="196" t="s">
        <v>781</v>
      </c>
      <c r="N338" s="179" t="s">
        <v>404</v>
      </c>
      <c r="O338" s="172" t="s">
        <v>146</v>
      </c>
      <c r="P338" s="17"/>
    </row>
    <row r="339" spans="1:16" s="7" customFormat="1" ht="38.25" customHeight="1" x14ac:dyDescent="0.2">
      <c r="A339" s="4">
        <f t="shared" si="7"/>
        <v>323</v>
      </c>
      <c r="B339" s="180" t="s">
        <v>593</v>
      </c>
      <c r="C339" s="180" t="s">
        <v>472</v>
      </c>
      <c r="D339" s="170" t="s">
        <v>497</v>
      </c>
      <c r="E339" s="20"/>
      <c r="F339" s="30"/>
      <c r="G339" s="180" t="s">
        <v>51</v>
      </c>
      <c r="H339" s="180">
        <v>1</v>
      </c>
      <c r="I339" s="29">
        <v>80439000000</v>
      </c>
      <c r="J339" s="177" t="s">
        <v>29</v>
      </c>
      <c r="K339" s="174">
        <v>325000</v>
      </c>
      <c r="L339" s="175">
        <v>41821</v>
      </c>
      <c r="M339" s="171" t="s">
        <v>716</v>
      </c>
      <c r="N339" s="179" t="s">
        <v>404</v>
      </c>
      <c r="O339" s="172" t="s">
        <v>146</v>
      </c>
      <c r="P339" s="17"/>
    </row>
    <row r="340" spans="1:16" s="7" customFormat="1" ht="38.25" customHeight="1" x14ac:dyDescent="0.2">
      <c r="A340" s="4">
        <f t="shared" si="7"/>
        <v>324</v>
      </c>
      <c r="B340" s="31" t="s">
        <v>635</v>
      </c>
      <c r="C340" s="31" t="s">
        <v>472</v>
      </c>
      <c r="D340" s="3" t="s">
        <v>498</v>
      </c>
      <c r="E340" s="20"/>
      <c r="F340" s="30"/>
      <c r="G340" s="31" t="s">
        <v>51</v>
      </c>
      <c r="H340" s="31">
        <v>1</v>
      </c>
      <c r="I340" s="29">
        <v>80439000000</v>
      </c>
      <c r="J340" s="122" t="s">
        <v>29</v>
      </c>
      <c r="K340" s="46">
        <v>380000</v>
      </c>
      <c r="L340" s="151">
        <v>41671</v>
      </c>
      <c r="M340" s="84" t="s">
        <v>717</v>
      </c>
      <c r="N340" s="15" t="s">
        <v>404</v>
      </c>
      <c r="O340" s="38" t="s">
        <v>146</v>
      </c>
      <c r="P340" s="17"/>
    </row>
    <row r="341" spans="1:16" s="7" customFormat="1" ht="38.25" customHeight="1" x14ac:dyDescent="0.2">
      <c r="A341" s="4">
        <f t="shared" si="7"/>
        <v>325</v>
      </c>
      <c r="B341" s="180" t="s">
        <v>632</v>
      </c>
      <c r="C341" s="180" t="s">
        <v>472</v>
      </c>
      <c r="D341" s="170" t="s">
        <v>499</v>
      </c>
      <c r="E341" s="20"/>
      <c r="F341" s="30"/>
      <c r="G341" s="180" t="s">
        <v>51</v>
      </c>
      <c r="H341" s="180">
        <v>1</v>
      </c>
      <c r="I341" s="29">
        <v>80439000000</v>
      </c>
      <c r="J341" s="177" t="s">
        <v>29</v>
      </c>
      <c r="K341" s="174">
        <v>222000</v>
      </c>
      <c r="L341" s="175">
        <v>41821</v>
      </c>
      <c r="M341" s="171" t="s">
        <v>489</v>
      </c>
      <c r="N341" s="179" t="s">
        <v>404</v>
      </c>
      <c r="O341" s="172" t="s">
        <v>146</v>
      </c>
      <c r="P341" s="17"/>
    </row>
    <row r="342" spans="1:16" s="7" customFormat="1" ht="38.25" customHeight="1" x14ac:dyDescent="0.2">
      <c r="A342" s="4">
        <f t="shared" si="7"/>
        <v>326</v>
      </c>
      <c r="B342" s="180" t="s">
        <v>635</v>
      </c>
      <c r="C342" s="180" t="s">
        <v>472</v>
      </c>
      <c r="D342" s="170" t="s">
        <v>503</v>
      </c>
      <c r="E342" s="20"/>
      <c r="F342" s="30"/>
      <c r="G342" s="180" t="s">
        <v>523</v>
      </c>
      <c r="H342" s="180">
        <v>55</v>
      </c>
      <c r="I342" s="29">
        <v>80439000000</v>
      </c>
      <c r="J342" s="177" t="s">
        <v>29</v>
      </c>
      <c r="K342" s="21">
        <v>550000</v>
      </c>
      <c r="L342" s="175" t="s">
        <v>673</v>
      </c>
      <c r="M342" s="84" t="s">
        <v>700</v>
      </c>
      <c r="N342" s="179" t="s">
        <v>404</v>
      </c>
      <c r="O342" s="172" t="s">
        <v>146</v>
      </c>
      <c r="P342" s="17"/>
    </row>
    <row r="343" spans="1:16" s="7" customFormat="1" ht="38.25" customHeight="1" x14ac:dyDescent="0.2">
      <c r="A343" s="4">
        <f t="shared" si="7"/>
        <v>327</v>
      </c>
      <c r="B343" s="180" t="s">
        <v>635</v>
      </c>
      <c r="C343" s="180" t="s">
        <v>472</v>
      </c>
      <c r="D343" s="170" t="s">
        <v>504</v>
      </c>
      <c r="E343" s="20"/>
      <c r="F343" s="30"/>
      <c r="G343" s="180" t="s">
        <v>523</v>
      </c>
      <c r="H343" s="180">
        <v>100</v>
      </c>
      <c r="I343" s="29">
        <v>80439000000</v>
      </c>
      <c r="J343" s="177" t="s">
        <v>29</v>
      </c>
      <c r="K343" s="21">
        <v>200000</v>
      </c>
      <c r="L343" s="175" t="s">
        <v>673</v>
      </c>
      <c r="M343" s="84" t="s">
        <v>700</v>
      </c>
      <c r="N343" s="179" t="s">
        <v>404</v>
      </c>
      <c r="O343" s="172" t="s">
        <v>146</v>
      </c>
      <c r="P343" s="17"/>
    </row>
    <row r="344" spans="1:16" s="7" customFormat="1" ht="38.25" customHeight="1" x14ac:dyDescent="0.2">
      <c r="A344" s="4">
        <f t="shared" si="7"/>
        <v>328</v>
      </c>
      <c r="B344" s="180" t="s">
        <v>635</v>
      </c>
      <c r="C344" s="180" t="s">
        <v>472</v>
      </c>
      <c r="D344" s="170" t="s">
        <v>505</v>
      </c>
      <c r="E344" s="20"/>
      <c r="F344" s="30"/>
      <c r="G344" s="180" t="s">
        <v>523</v>
      </c>
      <c r="H344" s="180">
        <v>100</v>
      </c>
      <c r="I344" s="29">
        <v>80439000000</v>
      </c>
      <c r="J344" s="177" t="s">
        <v>29</v>
      </c>
      <c r="K344" s="21">
        <v>200000</v>
      </c>
      <c r="L344" s="175" t="s">
        <v>673</v>
      </c>
      <c r="M344" s="84" t="s">
        <v>700</v>
      </c>
      <c r="N344" s="179" t="s">
        <v>404</v>
      </c>
      <c r="O344" s="172" t="s">
        <v>146</v>
      </c>
      <c r="P344" s="17"/>
    </row>
    <row r="345" spans="1:16" s="7" customFormat="1" ht="38.25" customHeight="1" x14ac:dyDescent="0.2">
      <c r="A345" s="4">
        <f t="shared" si="7"/>
        <v>329</v>
      </c>
      <c r="B345" s="31" t="s">
        <v>635</v>
      </c>
      <c r="C345" s="31" t="s">
        <v>472</v>
      </c>
      <c r="D345" s="3" t="s">
        <v>522</v>
      </c>
      <c r="E345" s="20"/>
      <c r="F345" s="30"/>
      <c r="G345" s="180" t="s">
        <v>715</v>
      </c>
      <c r="H345" s="31"/>
      <c r="I345" s="29">
        <v>80439000000</v>
      </c>
      <c r="J345" s="122" t="s">
        <v>29</v>
      </c>
      <c r="K345" s="21"/>
      <c r="L345" s="13"/>
      <c r="M345" s="37"/>
      <c r="N345" s="139"/>
      <c r="O345" s="38"/>
      <c r="P345" s="17"/>
    </row>
    <row r="346" spans="1:16" s="7" customFormat="1" ht="38.25" customHeight="1" x14ac:dyDescent="0.2">
      <c r="A346" s="4">
        <f t="shared" si="7"/>
        <v>330</v>
      </c>
      <c r="B346" s="31" t="s">
        <v>636</v>
      </c>
      <c r="C346" s="31" t="s">
        <v>472</v>
      </c>
      <c r="D346" s="3" t="s">
        <v>519</v>
      </c>
      <c r="E346" s="20"/>
      <c r="F346" s="30"/>
      <c r="G346" s="31" t="s">
        <v>533</v>
      </c>
      <c r="H346" s="31">
        <v>1</v>
      </c>
      <c r="I346" s="29">
        <v>80439000000</v>
      </c>
      <c r="J346" s="122" t="s">
        <v>29</v>
      </c>
      <c r="K346" s="21">
        <v>200000</v>
      </c>
      <c r="L346" s="97" t="s">
        <v>780</v>
      </c>
      <c r="M346" s="37" t="s">
        <v>489</v>
      </c>
      <c r="N346" s="15" t="s">
        <v>404</v>
      </c>
      <c r="O346" s="38" t="s">
        <v>146</v>
      </c>
      <c r="P346" s="17"/>
    </row>
    <row r="347" spans="1:16" s="7" customFormat="1" ht="38.25" customHeight="1" x14ac:dyDescent="0.2">
      <c r="A347" s="4">
        <f t="shared" si="7"/>
        <v>331</v>
      </c>
      <c r="B347" s="31" t="s">
        <v>633</v>
      </c>
      <c r="C347" s="31" t="s">
        <v>472</v>
      </c>
      <c r="D347" s="3" t="s">
        <v>520</v>
      </c>
      <c r="E347" s="20"/>
      <c r="F347" s="30"/>
      <c r="G347" s="31" t="s">
        <v>533</v>
      </c>
      <c r="H347" s="31">
        <v>1</v>
      </c>
      <c r="I347" s="29">
        <v>80439000000</v>
      </c>
      <c r="J347" s="122" t="s">
        <v>29</v>
      </c>
      <c r="K347" s="21">
        <v>10000000</v>
      </c>
      <c r="L347" s="97" t="s">
        <v>780</v>
      </c>
      <c r="M347" s="37" t="s">
        <v>489</v>
      </c>
      <c r="N347" s="15" t="s">
        <v>404</v>
      </c>
      <c r="O347" s="38" t="s">
        <v>146</v>
      </c>
      <c r="P347" s="17"/>
    </row>
    <row r="348" spans="1:16" s="7" customFormat="1" ht="38.25" customHeight="1" x14ac:dyDescent="0.2">
      <c r="A348" s="4">
        <f t="shared" si="7"/>
        <v>332</v>
      </c>
      <c r="B348" s="31" t="s">
        <v>633</v>
      </c>
      <c r="C348" s="31" t="s">
        <v>472</v>
      </c>
      <c r="D348" s="3" t="s">
        <v>521</v>
      </c>
      <c r="E348" s="20"/>
      <c r="F348" s="30"/>
      <c r="G348" s="31" t="s">
        <v>533</v>
      </c>
      <c r="H348" s="31">
        <v>1</v>
      </c>
      <c r="I348" s="29">
        <v>80439000000</v>
      </c>
      <c r="J348" s="122" t="s">
        <v>29</v>
      </c>
      <c r="K348" s="21">
        <v>120000</v>
      </c>
      <c r="L348" s="97" t="s">
        <v>780</v>
      </c>
      <c r="M348" s="37" t="s">
        <v>489</v>
      </c>
      <c r="N348" s="15" t="s">
        <v>404</v>
      </c>
      <c r="O348" s="38" t="s">
        <v>146</v>
      </c>
      <c r="P348" s="17"/>
    </row>
    <row r="349" spans="1:16" s="7" customFormat="1" ht="38.25" customHeight="1" x14ac:dyDescent="0.2">
      <c r="A349" s="4">
        <f t="shared" si="7"/>
        <v>333</v>
      </c>
      <c r="B349" s="180" t="s">
        <v>635</v>
      </c>
      <c r="C349" s="180" t="s">
        <v>472</v>
      </c>
      <c r="D349" s="170" t="s">
        <v>506</v>
      </c>
      <c r="E349" s="20"/>
      <c r="F349" s="30"/>
      <c r="G349" s="180" t="s">
        <v>523</v>
      </c>
      <c r="H349" s="180">
        <v>100</v>
      </c>
      <c r="I349" s="29">
        <v>80439000000</v>
      </c>
      <c r="J349" s="177" t="s">
        <v>29</v>
      </c>
      <c r="K349" s="21">
        <v>200000</v>
      </c>
      <c r="L349" s="175" t="s">
        <v>673</v>
      </c>
      <c r="M349" s="84" t="s">
        <v>700</v>
      </c>
      <c r="N349" s="179" t="s">
        <v>404</v>
      </c>
      <c r="O349" s="172" t="s">
        <v>146</v>
      </c>
      <c r="P349" s="17"/>
    </row>
    <row r="350" spans="1:16" s="7" customFormat="1" ht="38.25" customHeight="1" x14ac:dyDescent="0.2">
      <c r="A350" s="4">
        <f t="shared" si="7"/>
        <v>334</v>
      </c>
      <c r="B350" s="180" t="s">
        <v>635</v>
      </c>
      <c r="C350" s="180" t="s">
        <v>472</v>
      </c>
      <c r="D350" s="170" t="s">
        <v>507</v>
      </c>
      <c r="E350" s="20"/>
      <c r="F350" s="30"/>
      <c r="G350" s="180" t="s">
        <v>523</v>
      </c>
      <c r="H350" s="180">
        <v>75</v>
      </c>
      <c r="I350" s="29">
        <v>80439000000</v>
      </c>
      <c r="J350" s="177" t="s">
        <v>29</v>
      </c>
      <c r="K350" s="21">
        <v>150000</v>
      </c>
      <c r="L350" s="175" t="s">
        <v>673</v>
      </c>
      <c r="M350" s="84" t="s">
        <v>700</v>
      </c>
      <c r="N350" s="179" t="s">
        <v>404</v>
      </c>
      <c r="O350" s="172" t="s">
        <v>146</v>
      </c>
      <c r="P350" s="17"/>
    </row>
    <row r="351" spans="1:16" s="7" customFormat="1" ht="38.25" customHeight="1" x14ac:dyDescent="0.2">
      <c r="A351" s="4">
        <f t="shared" si="7"/>
        <v>335</v>
      </c>
      <c r="B351" s="180" t="s">
        <v>633</v>
      </c>
      <c r="C351" s="180" t="s">
        <v>472</v>
      </c>
      <c r="D351" s="170" t="s">
        <v>508</v>
      </c>
      <c r="E351" s="20"/>
      <c r="F351" s="30"/>
      <c r="G351" s="180" t="s">
        <v>715</v>
      </c>
      <c r="H351" s="180"/>
      <c r="I351" s="29">
        <v>80439000000</v>
      </c>
      <c r="J351" s="177" t="s">
        <v>29</v>
      </c>
      <c r="K351" s="21"/>
      <c r="L351" s="178"/>
      <c r="M351" s="84"/>
      <c r="N351" s="179"/>
      <c r="O351" s="172"/>
      <c r="P351" s="17"/>
    </row>
    <row r="352" spans="1:16" s="7" customFormat="1" ht="38.25" customHeight="1" x14ac:dyDescent="0.2">
      <c r="A352" s="4">
        <f t="shared" si="7"/>
        <v>336</v>
      </c>
      <c r="B352" s="180" t="s">
        <v>634</v>
      </c>
      <c r="C352" s="180" t="s">
        <v>472</v>
      </c>
      <c r="D352" s="170" t="s">
        <v>509</v>
      </c>
      <c r="E352" s="20"/>
      <c r="F352" s="30"/>
      <c r="G352" s="180" t="s">
        <v>533</v>
      </c>
      <c r="H352" s="180">
        <v>1</v>
      </c>
      <c r="I352" s="29">
        <v>80439000000</v>
      </c>
      <c r="J352" s="177" t="s">
        <v>29</v>
      </c>
      <c r="K352" s="21">
        <v>3000000</v>
      </c>
      <c r="L352" s="175" t="s">
        <v>673</v>
      </c>
      <c r="M352" s="84" t="s">
        <v>352</v>
      </c>
      <c r="N352" s="179" t="s">
        <v>404</v>
      </c>
      <c r="O352" s="172" t="s">
        <v>146</v>
      </c>
      <c r="P352" s="17"/>
    </row>
    <row r="353" spans="1:16" s="7" customFormat="1" ht="38.25" customHeight="1" x14ac:dyDescent="0.2">
      <c r="A353" s="4">
        <f t="shared" si="7"/>
        <v>337</v>
      </c>
      <c r="B353" s="180" t="s">
        <v>633</v>
      </c>
      <c r="C353" s="180" t="s">
        <v>472</v>
      </c>
      <c r="D353" s="170" t="s">
        <v>510</v>
      </c>
      <c r="E353" s="20"/>
      <c r="F353" s="30"/>
      <c r="G353" s="180" t="s">
        <v>715</v>
      </c>
      <c r="H353" s="180"/>
      <c r="I353" s="29">
        <v>80439000000</v>
      </c>
      <c r="J353" s="177" t="s">
        <v>29</v>
      </c>
      <c r="K353" s="21"/>
      <c r="L353" s="175"/>
      <c r="M353" s="84"/>
      <c r="N353" s="179"/>
      <c r="O353" s="172"/>
      <c r="P353" s="17"/>
    </row>
    <row r="354" spans="1:16" s="7" customFormat="1" ht="38.25" customHeight="1" x14ac:dyDescent="0.2">
      <c r="A354" s="4">
        <f t="shared" si="7"/>
        <v>338</v>
      </c>
      <c r="B354" s="180" t="s">
        <v>633</v>
      </c>
      <c r="C354" s="180" t="s">
        <v>472</v>
      </c>
      <c r="D354" s="170" t="s">
        <v>511</v>
      </c>
      <c r="E354" s="20"/>
      <c r="F354" s="30"/>
      <c r="G354" s="180" t="s">
        <v>533</v>
      </c>
      <c r="H354" s="180">
        <v>1</v>
      </c>
      <c r="I354" s="29">
        <v>80439000000</v>
      </c>
      <c r="J354" s="177" t="s">
        <v>29</v>
      </c>
      <c r="K354" s="21">
        <v>500000</v>
      </c>
      <c r="L354" s="97" t="s">
        <v>780</v>
      </c>
      <c r="M354" s="84" t="s">
        <v>752</v>
      </c>
      <c r="N354" s="179" t="s">
        <v>404</v>
      </c>
      <c r="O354" s="172" t="s">
        <v>146</v>
      </c>
      <c r="P354" s="17"/>
    </row>
    <row r="355" spans="1:16" s="7" customFormat="1" ht="38.25" customHeight="1" x14ac:dyDescent="0.2">
      <c r="A355" s="4">
        <f t="shared" si="7"/>
        <v>339</v>
      </c>
      <c r="B355" s="180" t="s">
        <v>593</v>
      </c>
      <c r="C355" s="180" t="s">
        <v>472</v>
      </c>
      <c r="D355" s="170" t="s">
        <v>512</v>
      </c>
      <c r="E355" s="20"/>
      <c r="F355" s="30"/>
      <c r="G355" s="180" t="s">
        <v>533</v>
      </c>
      <c r="H355" s="180">
        <v>1</v>
      </c>
      <c r="I355" s="29">
        <v>80439000000</v>
      </c>
      <c r="J355" s="177" t="s">
        <v>29</v>
      </c>
      <c r="K355" s="21">
        <v>370000</v>
      </c>
      <c r="L355" s="175" t="s">
        <v>673</v>
      </c>
      <c r="M355" s="84" t="s">
        <v>352</v>
      </c>
      <c r="N355" s="179" t="s">
        <v>404</v>
      </c>
      <c r="O355" s="172" t="s">
        <v>146</v>
      </c>
      <c r="P355" s="17"/>
    </row>
    <row r="356" spans="1:16" s="7" customFormat="1" ht="38.25" customHeight="1" x14ac:dyDescent="0.2">
      <c r="A356" s="4">
        <f t="shared" si="7"/>
        <v>340</v>
      </c>
      <c r="B356" s="180" t="s">
        <v>633</v>
      </c>
      <c r="C356" s="180" t="s">
        <v>472</v>
      </c>
      <c r="D356" s="170" t="s">
        <v>513</v>
      </c>
      <c r="E356" s="20"/>
      <c r="F356" s="30"/>
      <c r="G356" s="180" t="s">
        <v>715</v>
      </c>
      <c r="H356" s="180"/>
      <c r="I356" s="29">
        <v>80439000000</v>
      </c>
      <c r="J356" s="177" t="s">
        <v>29</v>
      </c>
      <c r="K356" s="21"/>
      <c r="L356" s="175"/>
      <c r="M356" s="84"/>
      <c r="N356" s="179"/>
      <c r="O356" s="172"/>
      <c r="P356" s="17"/>
    </row>
    <row r="357" spans="1:16" s="7" customFormat="1" ht="38.25" customHeight="1" x14ac:dyDescent="0.2">
      <c r="A357" s="4">
        <f t="shared" ref="A357:A420" si="8">A356+1</f>
        <v>341</v>
      </c>
      <c r="B357" s="180" t="s">
        <v>593</v>
      </c>
      <c r="C357" s="180" t="s">
        <v>472</v>
      </c>
      <c r="D357" s="170" t="s">
        <v>514</v>
      </c>
      <c r="E357" s="20"/>
      <c r="F357" s="30"/>
      <c r="G357" s="180" t="s">
        <v>715</v>
      </c>
      <c r="H357" s="180"/>
      <c r="I357" s="29">
        <v>80439000000</v>
      </c>
      <c r="J357" s="177" t="s">
        <v>29</v>
      </c>
      <c r="K357" s="176"/>
      <c r="L357" s="178"/>
      <c r="M357" s="36"/>
      <c r="N357" s="179"/>
      <c r="O357" s="172" t="s">
        <v>146</v>
      </c>
      <c r="P357" s="17"/>
    </row>
    <row r="358" spans="1:16" s="7" customFormat="1" ht="38.25" customHeight="1" x14ac:dyDescent="0.2">
      <c r="A358" s="4">
        <f t="shared" si="8"/>
        <v>342</v>
      </c>
      <c r="B358" s="31" t="s">
        <v>471</v>
      </c>
      <c r="C358" s="31" t="s">
        <v>472</v>
      </c>
      <c r="D358" s="3" t="s">
        <v>473</v>
      </c>
      <c r="E358" s="20"/>
      <c r="F358" s="30">
        <v>876</v>
      </c>
      <c r="G358" s="31" t="s">
        <v>533</v>
      </c>
      <c r="H358" s="31">
        <v>1</v>
      </c>
      <c r="I358" s="29">
        <v>80439000000</v>
      </c>
      <c r="J358" s="123" t="s">
        <v>29</v>
      </c>
      <c r="K358" s="238">
        <v>3084066.6666666665</v>
      </c>
      <c r="L358" s="84">
        <v>41640</v>
      </c>
      <c r="M358" s="84" t="s">
        <v>148</v>
      </c>
      <c r="N358" s="231" t="s">
        <v>28</v>
      </c>
      <c r="O358" s="241" t="s">
        <v>146</v>
      </c>
      <c r="P358" s="17"/>
    </row>
    <row r="359" spans="1:16" s="7" customFormat="1" ht="38.25" customHeight="1" x14ac:dyDescent="0.2">
      <c r="A359" s="4">
        <f t="shared" si="8"/>
        <v>343</v>
      </c>
      <c r="B359" s="31" t="s">
        <v>471</v>
      </c>
      <c r="C359" s="31" t="s">
        <v>472</v>
      </c>
      <c r="D359" s="3" t="s">
        <v>474</v>
      </c>
      <c r="E359" s="20"/>
      <c r="F359" s="30">
        <v>876</v>
      </c>
      <c r="G359" s="31" t="s">
        <v>533</v>
      </c>
      <c r="H359" s="31">
        <v>1</v>
      </c>
      <c r="I359" s="29">
        <v>80439000000</v>
      </c>
      <c r="J359" s="123" t="s">
        <v>29</v>
      </c>
      <c r="K359" s="243"/>
      <c r="L359" s="84">
        <v>41640</v>
      </c>
      <c r="M359" s="84" t="s">
        <v>148</v>
      </c>
      <c r="N359" s="244"/>
      <c r="O359" s="245"/>
      <c r="P359" s="17"/>
    </row>
    <row r="360" spans="1:16" s="7" customFormat="1" ht="38.25" customHeight="1" x14ac:dyDescent="0.2">
      <c r="A360" s="4">
        <f t="shared" si="8"/>
        <v>344</v>
      </c>
      <c r="B360" s="31" t="s">
        <v>471</v>
      </c>
      <c r="C360" s="31" t="s">
        <v>472</v>
      </c>
      <c r="D360" s="3" t="s">
        <v>475</v>
      </c>
      <c r="E360" s="20"/>
      <c r="F360" s="30">
        <v>876</v>
      </c>
      <c r="G360" s="31" t="s">
        <v>533</v>
      </c>
      <c r="H360" s="31">
        <v>1</v>
      </c>
      <c r="I360" s="29">
        <v>80439000000</v>
      </c>
      <c r="J360" s="123" t="s">
        <v>29</v>
      </c>
      <c r="K360" s="243"/>
      <c r="L360" s="84">
        <v>41640</v>
      </c>
      <c r="M360" s="84" t="s">
        <v>148</v>
      </c>
      <c r="N360" s="244"/>
      <c r="O360" s="245"/>
      <c r="P360" s="17"/>
    </row>
    <row r="361" spans="1:16" s="7" customFormat="1" ht="38.25" customHeight="1" x14ac:dyDescent="0.2">
      <c r="A361" s="4">
        <f t="shared" si="8"/>
        <v>345</v>
      </c>
      <c r="B361" s="31" t="s">
        <v>471</v>
      </c>
      <c r="C361" s="31" t="s">
        <v>472</v>
      </c>
      <c r="D361" s="3" t="s">
        <v>476</v>
      </c>
      <c r="E361" s="20"/>
      <c r="F361" s="30">
        <v>876</v>
      </c>
      <c r="G361" s="31" t="s">
        <v>533</v>
      </c>
      <c r="H361" s="31">
        <v>1</v>
      </c>
      <c r="I361" s="29">
        <v>80439000000</v>
      </c>
      <c r="J361" s="123" t="s">
        <v>29</v>
      </c>
      <c r="K361" s="243"/>
      <c r="L361" s="84">
        <v>41640</v>
      </c>
      <c r="M361" s="84" t="s">
        <v>148</v>
      </c>
      <c r="N361" s="244"/>
      <c r="O361" s="245"/>
      <c r="P361" s="17"/>
    </row>
    <row r="362" spans="1:16" s="7" customFormat="1" ht="38.25" customHeight="1" x14ac:dyDescent="0.2">
      <c r="A362" s="4">
        <f t="shared" si="8"/>
        <v>346</v>
      </c>
      <c r="B362" s="31" t="s">
        <v>471</v>
      </c>
      <c r="C362" s="31" t="s">
        <v>472</v>
      </c>
      <c r="D362" s="3" t="s">
        <v>477</v>
      </c>
      <c r="E362" s="20"/>
      <c r="F362" s="30">
        <v>876</v>
      </c>
      <c r="G362" s="31" t="s">
        <v>533</v>
      </c>
      <c r="H362" s="31">
        <v>1</v>
      </c>
      <c r="I362" s="29">
        <v>80439000000</v>
      </c>
      <c r="J362" s="123" t="s">
        <v>29</v>
      </c>
      <c r="K362" s="243"/>
      <c r="L362" s="84">
        <v>41640</v>
      </c>
      <c r="M362" s="84" t="s">
        <v>148</v>
      </c>
      <c r="N362" s="244"/>
      <c r="O362" s="245"/>
      <c r="P362" s="17"/>
    </row>
    <row r="363" spans="1:16" s="7" customFormat="1" ht="38.25" customHeight="1" x14ac:dyDescent="0.2">
      <c r="A363" s="4">
        <f t="shared" si="8"/>
        <v>347</v>
      </c>
      <c r="B363" s="31" t="s">
        <v>471</v>
      </c>
      <c r="C363" s="31" t="s">
        <v>472</v>
      </c>
      <c r="D363" s="3" t="s">
        <v>478</v>
      </c>
      <c r="E363" s="20"/>
      <c r="F363" s="30">
        <v>876</v>
      </c>
      <c r="G363" s="31" t="s">
        <v>533</v>
      </c>
      <c r="H363" s="31">
        <v>1</v>
      </c>
      <c r="I363" s="29">
        <v>80439000000</v>
      </c>
      <c r="J363" s="123" t="s">
        <v>29</v>
      </c>
      <c r="K363" s="243"/>
      <c r="L363" s="84">
        <v>41640</v>
      </c>
      <c r="M363" s="84" t="s">
        <v>148</v>
      </c>
      <c r="N363" s="244"/>
      <c r="O363" s="245"/>
      <c r="P363" s="17"/>
    </row>
    <row r="364" spans="1:16" s="7" customFormat="1" ht="38.25" customHeight="1" x14ac:dyDescent="0.2">
      <c r="A364" s="4">
        <f t="shared" si="8"/>
        <v>348</v>
      </c>
      <c r="B364" s="31" t="s">
        <v>471</v>
      </c>
      <c r="C364" s="31" t="s">
        <v>472</v>
      </c>
      <c r="D364" s="3" t="s">
        <v>479</v>
      </c>
      <c r="E364" s="20"/>
      <c r="F364" s="30">
        <v>876</v>
      </c>
      <c r="G364" s="31" t="s">
        <v>533</v>
      </c>
      <c r="H364" s="31">
        <v>1</v>
      </c>
      <c r="I364" s="29">
        <v>80439000000</v>
      </c>
      <c r="J364" s="123" t="s">
        <v>29</v>
      </c>
      <c r="K364" s="239"/>
      <c r="L364" s="84">
        <v>41640</v>
      </c>
      <c r="M364" s="84" t="s">
        <v>148</v>
      </c>
      <c r="N364" s="240"/>
      <c r="O364" s="242"/>
      <c r="P364" s="17"/>
    </row>
    <row r="365" spans="1:16" s="7" customFormat="1" ht="63.75" x14ac:dyDescent="0.2">
      <c r="A365" s="4">
        <f t="shared" si="8"/>
        <v>349</v>
      </c>
      <c r="B365" s="31" t="s">
        <v>471</v>
      </c>
      <c r="C365" s="31" t="s">
        <v>472</v>
      </c>
      <c r="D365" s="3" t="s">
        <v>480</v>
      </c>
      <c r="E365" s="20" t="s">
        <v>485</v>
      </c>
      <c r="F365" s="30">
        <v>876</v>
      </c>
      <c r="G365" s="31" t="s">
        <v>533</v>
      </c>
      <c r="H365" s="31">
        <v>1</v>
      </c>
      <c r="I365" s="29">
        <v>80439000000</v>
      </c>
      <c r="J365" s="123" t="s">
        <v>29</v>
      </c>
      <c r="K365" s="238">
        <v>2194250</v>
      </c>
      <c r="L365" s="84">
        <v>41640</v>
      </c>
      <c r="M365" s="84" t="s">
        <v>148</v>
      </c>
      <c r="N365" s="231" t="s">
        <v>28</v>
      </c>
      <c r="O365" s="241" t="s">
        <v>146</v>
      </c>
      <c r="P365" s="17"/>
    </row>
    <row r="366" spans="1:16" s="7" customFormat="1" ht="126.75" customHeight="1" x14ac:dyDescent="0.2">
      <c r="A366" s="4">
        <f t="shared" si="8"/>
        <v>350</v>
      </c>
      <c r="B366" s="31" t="s">
        <v>471</v>
      </c>
      <c r="C366" s="31" t="s">
        <v>472</v>
      </c>
      <c r="D366" s="3" t="s">
        <v>481</v>
      </c>
      <c r="E366" s="20" t="s">
        <v>718</v>
      </c>
      <c r="F366" s="30">
        <v>876</v>
      </c>
      <c r="G366" s="31" t="s">
        <v>533</v>
      </c>
      <c r="H366" s="31">
        <v>1</v>
      </c>
      <c r="I366" s="29">
        <v>80439000000</v>
      </c>
      <c r="J366" s="123" t="s">
        <v>29</v>
      </c>
      <c r="K366" s="239"/>
      <c r="L366" s="84">
        <v>41640</v>
      </c>
      <c r="M366" s="84" t="s">
        <v>148</v>
      </c>
      <c r="N366" s="240"/>
      <c r="O366" s="242"/>
      <c r="P366" s="17"/>
    </row>
    <row r="367" spans="1:16" s="7" customFormat="1" ht="114.75" x14ac:dyDescent="0.2">
      <c r="A367" s="4">
        <f t="shared" si="8"/>
        <v>351</v>
      </c>
      <c r="B367" s="180" t="s">
        <v>602</v>
      </c>
      <c r="C367" s="180" t="s">
        <v>482</v>
      </c>
      <c r="D367" s="170" t="s">
        <v>483</v>
      </c>
      <c r="E367" s="20" t="s">
        <v>486</v>
      </c>
      <c r="F367" s="30">
        <v>876</v>
      </c>
      <c r="G367" s="180" t="s">
        <v>715</v>
      </c>
      <c r="H367" s="180"/>
      <c r="I367" s="29">
        <v>80439000000</v>
      </c>
      <c r="J367" s="171" t="s">
        <v>29</v>
      </c>
      <c r="K367" s="238"/>
      <c r="L367" s="84"/>
      <c r="M367" s="84"/>
      <c r="N367" s="231"/>
      <c r="O367" s="241" t="s">
        <v>146</v>
      </c>
      <c r="P367" s="17"/>
    </row>
    <row r="368" spans="1:16" s="7" customFormat="1" ht="63.75" x14ac:dyDescent="0.2">
      <c r="A368" s="4">
        <f t="shared" si="8"/>
        <v>352</v>
      </c>
      <c r="B368" s="180" t="s">
        <v>602</v>
      </c>
      <c r="C368" s="180" t="s">
        <v>482</v>
      </c>
      <c r="D368" s="170" t="s">
        <v>484</v>
      </c>
      <c r="E368" s="20" t="s">
        <v>487</v>
      </c>
      <c r="F368" s="30">
        <v>876</v>
      </c>
      <c r="G368" s="180" t="s">
        <v>715</v>
      </c>
      <c r="H368" s="180"/>
      <c r="I368" s="29">
        <v>80439000000</v>
      </c>
      <c r="J368" s="171" t="s">
        <v>29</v>
      </c>
      <c r="K368" s="239"/>
      <c r="L368" s="84"/>
      <c r="M368" s="84"/>
      <c r="N368" s="240"/>
      <c r="O368" s="242"/>
      <c r="P368" s="17"/>
    </row>
    <row r="369" spans="1:16" s="7" customFormat="1" ht="180" customHeight="1" x14ac:dyDescent="0.2">
      <c r="A369" s="4">
        <f t="shared" si="8"/>
        <v>353</v>
      </c>
      <c r="B369" s="43" t="s">
        <v>627</v>
      </c>
      <c r="C369" s="31" t="s">
        <v>587</v>
      </c>
      <c r="D369" s="3" t="s">
        <v>405</v>
      </c>
      <c r="E369" s="3" t="s">
        <v>392</v>
      </c>
      <c r="F369" s="30"/>
      <c r="G369" s="31" t="s">
        <v>51</v>
      </c>
      <c r="H369" s="31">
        <v>1</v>
      </c>
      <c r="I369" s="29">
        <v>80439000000</v>
      </c>
      <c r="J369" s="223" t="s">
        <v>29</v>
      </c>
      <c r="K369" s="220">
        <v>1416000</v>
      </c>
      <c r="L369" s="236" t="s">
        <v>780</v>
      </c>
      <c r="M369" s="223" t="s">
        <v>489</v>
      </c>
      <c r="N369" s="231" t="s">
        <v>404</v>
      </c>
      <c r="O369" s="237" t="s">
        <v>147</v>
      </c>
      <c r="P369" s="17"/>
    </row>
    <row r="370" spans="1:16" s="7" customFormat="1" ht="160.5" customHeight="1" x14ac:dyDescent="0.2">
      <c r="A370" s="4">
        <f t="shared" si="8"/>
        <v>354</v>
      </c>
      <c r="B370" s="43" t="s">
        <v>627</v>
      </c>
      <c r="C370" s="31" t="s">
        <v>587</v>
      </c>
      <c r="D370" s="3" t="s">
        <v>382</v>
      </c>
      <c r="E370" s="3" t="s">
        <v>393</v>
      </c>
      <c r="F370" s="30"/>
      <c r="G370" s="31" t="s">
        <v>51</v>
      </c>
      <c r="H370" s="31">
        <v>1</v>
      </c>
      <c r="I370" s="29">
        <v>80439000000</v>
      </c>
      <c r="J370" s="224"/>
      <c r="K370" s="220"/>
      <c r="L370" s="224"/>
      <c r="M370" s="224"/>
      <c r="N370" s="224"/>
      <c r="O370" s="237"/>
      <c r="P370" s="17"/>
    </row>
    <row r="371" spans="1:16" s="7" customFormat="1" ht="191.25" x14ac:dyDescent="0.2">
      <c r="A371" s="4">
        <f t="shared" si="8"/>
        <v>355</v>
      </c>
      <c r="B371" s="43" t="s">
        <v>627</v>
      </c>
      <c r="C371" s="31" t="s">
        <v>587</v>
      </c>
      <c r="D371" s="3" t="s">
        <v>383</v>
      </c>
      <c r="E371" s="3" t="s">
        <v>394</v>
      </c>
      <c r="F371" s="30"/>
      <c r="G371" s="31" t="s">
        <v>51</v>
      </c>
      <c r="H371" s="31">
        <v>1</v>
      </c>
      <c r="I371" s="29">
        <v>80439000000</v>
      </c>
      <c r="J371" s="225"/>
      <c r="K371" s="220"/>
      <c r="L371" s="225"/>
      <c r="M371" s="225"/>
      <c r="N371" s="225"/>
      <c r="O371" s="237"/>
      <c r="P371" s="17"/>
    </row>
    <row r="372" spans="1:16" s="7" customFormat="1" ht="369.75" customHeight="1" x14ac:dyDescent="0.2">
      <c r="A372" s="4">
        <f t="shared" si="8"/>
        <v>356</v>
      </c>
      <c r="B372" s="43" t="s">
        <v>545</v>
      </c>
      <c r="C372" s="31">
        <v>3321144</v>
      </c>
      <c r="D372" s="3" t="s">
        <v>384</v>
      </c>
      <c r="E372" s="3" t="s">
        <v>395</v>
      </c>
      <c r="F372" s="36"/>
      <c r="G372" s="31" t="s">
        <v>51</v>
      </c>
      <c r="H372" s="31">
        <v>1</v>
      </c>
      <c r="I372" s="29">
        <v>80439000000</v>
      </c>
      <c r="J372" s="122" t="s">
        <v>29</v>
      </c>
      <c r="K372" s="34">
        <v>118000</v>
      </c>
      <c r="L372" s="13" t="s">
        <v>780</v>
      </c>
      <c r="M372" s="9" t="s">
        <v>352</v>
      </c>
      <c r="N372" s="15" t="s">
        <v>404</v>
      </c>
      <c r="O372" s="35" t="s">
        <v>147</v>
      </c>
      <c r="P372" s="17"/>
    </row>
    <row r="373" spans="1:16" s="7" customFormat="1" ht="360" customHeight="1" x14ac:dyDescent="0.2">
      <c r="A373" s="4">
        <f t="shared" si="8"/>
        <v>357</v>
      </c>
      <c r="B373" s="31" t="s">
        <v>628</v>
      </c>
      <c r="C373" s="31" t="s">
        <v>588</v>
      </c>
      <c r="D373" s="3" t="s">
        <v>385</v>
      </c>
      <c r="E373" s="3" t="s">
        <v>396</v>
      </c>
      <c r="F373" s="30"/>
      <c r="G373" s="31" t="s">
        <v>51</v>
      </c>
      <c r="H373" s="31">
        <v>3</v>
      </c>
      <c r="I373" s="29">
        <v>80439000000</v>
      </c>
      <c r="J373" s="122" t="s">
        <v>29</v>
      </c>
      <c r="K373" s="34">
        <v>141600</v>
      </c>
      <c r="L373" s="13" t="s">
        <v>780</v>
      </c>
      <c r="M373" s="9" t="s">
        <v>489</v>
      </c>
      <c r="N373" s="15" t="s">
        <v>28</v>
      </c>
      <c r="O373" s="35" t="s">
        <v>146</v>
      </c>
      <c r="P373" s="17"/>
    </row>
    <row r="374" spans="1:16" s="7" customFormat="1" ht="51" x14ac:dyDescent="0.2">
      <c r="A374" s="4">
        <f t="shared" si="8"/>
        <v>358</v>
      </c>
      <c r="B374" s="31" t="s">
        <v>629</v>
      </c>
      <c r="C374" s="31">
        <v>3321172</v>
      </c>
      <c r="D374" s="3" t="s">
        <v>386</v>
      </c>
      <c r="E374" s="3" t="s">
        <v>397</v>
      </c>
      <c r="F374" s="31"/>
      <c r="G374" s="31" t="s">
        <v>51</v>
      </c>
      <c r="H374" s="31">
        <v>1</v>
      </c>
      <c r="I374" s="29">
        <v>80439000000</v>
      </c>
      <c r="J374" s="122" t="s">
        <v>29</v>
      </c>
      <c r="K374" s="34">
        <v>236000</v>
      </c>
      <c r="L374" s="13" t="s">
        <v>780</v>
      </c>
      <c r="M374" s="9" t="s">
        <v>489</v>
      </c>
      <c r="N374" s="15" t="s">
        <v>404</v>
      </c>
      <c r="O374" s="35" t="s">
        <v>147</v>
      </c>
      <c r="P374" s="17"/>
    </row>
    <row r="375" spans="1:16" s="7" customFormat="1" ht="89.25" x14ac:dyDescent="0.2">
      <c r="A375" s="4">
        <f t="shared" si="8"/>
        <v>359</v>
      </c>
      <c r="B375" s="31" t="s">
        <v>545</v>
      </c>
      <c r="C375" s="31" t="s">
        <v>554</v>
      </c>
      <c r="D375" s="3" t="s">
        <v>387</v>
      </c>
      <c r="E375" s="3" t="s">
        <v>398</v>
      </c>
      <c r="F375" s="31"/>
      <c r="G375" s="31" t="s">
        <v>51</v>
      </c>
      <c r="H375" s="31">
        <v>1</v>
      </c>
      <c r="I375" s="29">
        <v>80439000000</v>
      </c>
      <c r="J375" s="122" t="s">
        <v>29</v>
      </c>
      <c r="K375" s="34">
        <v>236000</v>
      </c>
      <c r="L375" s="192" t="s">
        <v>780</v>
      </c>
      <c r="M375" s="9" t="s">
        <v>489</v>
      </c>
      <c r="N375" s="15" t="s">
        <v>404</v>
      </c>
      <c r="O375" s="35" t="s">
        <v>146</v>
      </c>
      <c r="P375" s="17"/>
    </row>
    <row r="376" spans="1:16" s="7" customFormat="1" ht="76.5" x14ac:dyDescent="0.2">
      <c r="A376" s="4">
        <f t="shared" si="8"/>
        <v>360</v>
      </c>
      <c r="B376" s="43" t="s">
        <v>607</v>
      </c>
      <c r="C376" s="31" t="s">
        <v>569</v>
      </c>
      <c r="D376" s="3" t="s">
        <v>388</v>
      </c>
      <c r="E376" s="3" t="s">
        <v>399</v>
      </c>
      <c r="F376" s="31"/>
      <c r="G376" s="31" t="s">
        <v>51</v>
      </c>
      <c r="H376" s="31">
        <v>1</v>
      </c>
      <c r="I376" s="29">
        <v>80439000000</v>
      </c>
      <c r="J376" s="122" t="s">
        <v>29</v>
      </c>
      <c r="K376" s="34">
        <v>118000</v>
      </c>
      <c r="L376" s="192" t="s">
        <v>780</v>
      </c>
      <c r="M376" s="9" t="s">
        <v>403</v>
      </c>
      <c r="N376" s="15" t="s">
        <v>404</v>
      </c>
      <c r="O376" s="35" t="s">
        <v>146</v>
      </c>
      <c r="P376" s="17"/>
    </row>
    <row r="377" spans="1:16" s="7" customFormat="1" ht="153" x14ac:dyDescent="0.2">
      <c r="A377" s="4">
        <f t="shared" si="8"/>
        <v>361</v>
      </c>
      <c r="B377" s="43" t="s">
        <v>630</v>
      </c>
      <c r="C377" s="31" t="s">
        <v>554</v>
      </c>
      <c r="D377" s="3" t="s">
        <v>389</v>
      </c>
      <c r="E377" s="3" t="s">
        <v>400</v>
      </c>
      <c r="F377" s="31"/>
      <c r="G377" s="31" t="s">
        <v>51</v>
      </c>
      <c r="H377" s="31">
        <v>3</v>
      </c>
      <c r="I377" s="29">
        <v>80439000000</v>
      </c>
      <c r="J377" s="122" t="s">
        <v>29</v>
      </c>
      <c r="K377" s="34">
        <v>283199.99999999994</v>
      </c>
      <c r="L377" s="192" t="s">
        <v>780</v>
      </c>
      <c r="M377" s="9" t="s">
        <v>782</v>
      </c>
      <c r="N377" s="15" t="s">
        <v>404</v>
      </c>
      <c r="O377" s="35" t="s">
        <v>146</v>
      </c>
      <c r="P377" s="17"/>
    </row>
    <row r="378" spans="1:16" s="7" customFormat="1" ht="229.5" customHeight="1" x14ac:dyDescent="0.2">
      <c r="A378" s="4">
        <f t="shared" si="8"/>
        <v>362</v>
      </c>
      <c r="B378" s="43" t="s">
        <v>631</v>
      </c>
      <c r="C378" s="31">
        <v>3695160</v>
      </c>
      <c r="D378" s="3" t="s">
        <v>390</v>
      </c>
      <c r="E378" s="3" t="s">
        <v>401</v>
      </c>
      <c r="F378" s="31"/>
      <c r="G378" s="31" t="s">
        <v>51</v>
      </c>
      <c r="H378" s="31">
        <v>1</v>
      </c>
      <c r="I378" s="29">
        <v>80439000000</v>
      </c>
      <c r="J378" s="122" t="s">
        <v>29</v>
      </c>
      <c r="K378" s="34">
        <v>118000</v>
      </c>
      <c r="L378" s="192" t="s">
        <v>780</v>
      </c>
      <c r="M378" s="9" t="s">
        <v>403</v>
      </c>
      <c r="N378" s="15" t="s">
        <v>404</v>
      </c>
      <c r="O378" s="35" t="s">
        <v>146</v>
      </c>
      <c r="P378" s="17"/>
    </row>
    <row r="379" spans="1:16" s="7" customFormat="1" ht="51" x14ac:dyDescent="0.2">
      <c r="A379" s="4">
        <f t="shared" si="8"/>
        <v>363</v>
      </c>
      <c r="B379" s="31" t="s">
        <v>591</v>
      </c>
      <c r="C379" s="31">
        <v>2914010</v>
      </c>
      <c r="D379" s="3" t="s">
        <v>391</v>
      </c>
      <c r="E379" s="3" t="s">
        <v>402</v>
      </c>
      <c r="F379" s="31"/>
      <c r="G379" s="31" t="s">
        <v>51</v>
      </c>
      <c r="H379" s="31">
        <v>1</v>
      </c>
      <c r="I379" s="29">
        <v>80439000000</v>
      </c>
      <c r="J379" s="122" t="s">
        <v>29</v>
      </c>
      <c r="K379" s="34">
        <v>100300</v>
      </c>
      <c r="L379" s="192" t="s">
        <v>780</v>
      </c>
      <c r="M379" s="9" t="s">
        <v>403</v>
      </c>
      <c r="N379" s="15" t="s">
        <v>404</v>
      </c>
      <c r="O379" s="35" t="s">
        <v>146</v>
      </c>
      <c r="P379" s="17"/>
    </row>
    <row r="380" spans="1:16" s="7" customFormat="1" ht="29.25" customHeight="1" x14ac:dyDescent="0.2">
      <c r="A380" s="4">
        <f t="shared" si="8"/>
        <v>364</v>
      </c>
      <c r="B380" s="180" t="s">
        <v>639</v>
      </c>
      <c r="C380" s="180">
        <v>5200180</v>
      </c>
      <c r="D380" s="1" t="s">
        <v>417</v>
      </c>
      <c r="E380" s="1" t="s">
        <v>432</v>
      </c>
      <c r="F380" s="30"/>
      <c r="G380" s="184" t="s">
        <v>715</v>
      </c>
      <c r="H380" s="180"/>
      <c r="I380" s="29">
        <v>80439000000</v>
      </c>
      <c r="J380" s="223"/>
      <c r="K380" s="235"/>
      <c r="L380" s="236"/>
      <c r="M380" s="223"/>
      <c r="N380" s="231"/>
      <c r="O380" s="232"/>
      <c r="P380" s="17"/>
    </row>
    <row r="381" spans="1:16" s="7" customFormat="1" ht="38.25" customHeight="1" x14ac:dyDescent="0.2">
      <c r="A381" s="4">
        <f t="shared" si="8"/>
        <v>365</v>
      </c>
      <c r="B381" s="180" t="s">
        <v>639</v>
      </c>
      <c r="C381" s="180">
        <v>5200180</v>
      </c>
      <c r="D381" s="1" t="s">
        <v>418</v>
      </c>
      <c r="E381" s="1" t="s">
        <v>433</v>
      </c>
      <c r="F381" s="30"/>
      <c r="G381" s="184" t="s">
        <v>715</v>
      </c>
      <c r="H381" s="180"/>
      <c r="I381" s="29">
        <v>80439000000</v>
      </c>
      <c r="J381" s="224"/>
      <c r="K381" s="226"/>
      <c r="L381" s="224"/>
      <c r="M381" s="224"/>
      <c r="N381" s="224"/>
      <c r="O381" s="233"/>
      <c r="P381" s="17"/>
    </row>
    <row r="382" spans="1:16" s="7" customFormat="1" ht="38.25" customHeight="1" x14ac:dyDescent="0.2">
      <c r="A382" s="4">
        <f t="shared" si="8"/>
        <v>366</v>
      </c>
      <c r="B382" s="180" t="s">
        <v>639</v>
      </c>
      <c r="C382" s="180">
        <v>5200180</v>
      </c>
      <c r="D382" s="1" t="s">
        <v>419</v>
      </c>
      <c r="E382" s="1" t="s">
        <v>432</v>
      </c>
      <c r="F382" s="30"/>
      <c r="G382" s="184" t="s">
        <v>715</v>
      </c>
      <c r="H382" s="180"/>
      <c r="I382" s="29">
        <v>80439000000</v>
      </c>
      <c r="J382" s="224"/>
      <c r="K382" s="226"/>
      <c r="L382" s="224"/>
      <c r="M382" s="224"/>
      <c r="N382" s="224"/>
      <c r="O382" s="233"/>
      <c r="P382" s="17"/>
    </row>
    <row r="383" spans="1:16" s="7" customFormat="1" ht="38.25" customHeight="1" x14ac:dyDescent="0.2">
      <c r="A383" s="4">
        <f t="shared" si="8"/>
        <v>367</v>
      </c>
      <c r="B383" s="180" t="s">
        <v>639</v>
      </c>
      <c r="C383" s="180">
        <v>5200180</v>
      </c>
      <c r="D383" s="1" t="s">
        <v>420</v>
      </c>
      <c r="E383" s="1" t="s">
        <v>434</v>
      </c>
      <c r="F383" s="30"/>
      <c r="G383" s="184" t="s">
        <v>715</v>
      </c>
      <c r="H383" s="180"/>
      <c r="I383" s="29">
        <v>80439000000</v>
      </c>
      <c r="J383" s="224"/>
      <c r="K383" s="226"/>
      <c r="L383" s="224"/>
      <c r="M383" s="224"/>
      <c r="N383" s="224"/>
      <c r="O383" s="233"/>
      <c r="P383" s="17"/>
    </row>
    <row r="384" spans="1:16" s="7" customFormat="1" ht="38.25" customHeight="1" x14ac:dyDescent="0.2">
      <c r="A384" s="4">
        <f t="shared" si="8"/>
        <v>368</v>
      </c>
      <c r="B384" s="180" t="s">
        <v>639</v>
      </c>
      <c r="C384" s="180">
        <v>5200180</v>
      </c>
      <c r="D384" s="1" t="s">
        <v>421</v>
      </c>
      <c r="E384" s="1" t="s">
        <v>434</v>
      </c>
      <c r="F384" s="30"/>
      <c r="G384" s="184" t="s">
        <v>715</v>
      </c>
      <c r="H384" s="180"/>
      <c r="I384" s="29">
        <v>80439000000</v>
      </c>
      <c r="J384" s="224"/>
      <c r="K384" s="226"/>
      <c r="L384" s="224"/>
      <c r="M384" s="224"/>
      <c r="N384" s="224"/>
      <c r="O384" s="233"/>
      <c r="P384" s="17"/>
    </row>
    <row r="385" spans="1:16" s="7" customFormat="1" ht="38.25" customHeight="1" x14ac:dyDescent="0.2">
      <c r="A385" s="4">
        <f t="shared" si="8"/>
        <v>369</v>
      </c>
      <c r="B385" s="180" t="s">
        <v>639</v>
      </c>
      <c r="C385" s="180">
        <v>5200180</v>
      </c>
      <c r="D385" s="1" t="s">
        <v>422</v>
      </c>
      <c r="E385" s="1" t="s">
        <v>434</v>
      </c>
      <c r="F385" s="30"/>
      <c r="G385" s="184" t="s">
        <v>715</v>
      </c>
      <c r="H385" s="180"/>
      <c r="I385" s="29">
        <v>80439000000</v>
      </c>
      <c r="J385" s="224"/>
      <c r="K385" s="226"/>
      <c r="L385" s="224"/>
      <c r="M385" s="224"/>
      <c r="N385" s="224"/>
      <c r="O385" s="233"/>
      <c r="P385" s="17"/>
    </row>
    <row r="386" spans="1:16" s="7" customFormat="1" ht="38.25" customHeight="1" x14ac:dyDescent="0.2">
      <c r="A386" s="4">
        <f t="shared" si="8"/>
        <v>370</v>
      </c>
      <c r="B386" s="180" t="s">
        <v>639</v>
      </c>
      <c r="C386" s="180">
        <v>5200180</v>
      </c>
      <c r="D386" s="1" t="s">
        <v>423</v>
      </c>
      <c r="E386" s="1" t="s">
        <v>434</v>
      </c>
      <c r="F386" s="30"/>
      <c r="G386" s="184" t="s">
        <v>715</v>
      </c>
      <c r="H386" s="180"/>
      <c r="I386" s="29">
        <v>80439000000</v>
      </c>
      <c r="J386" s="224"/>
      <c r="K386" s="226"/>
      <c r="L386" s="224"/>
      <c r="M386" s="224"/>
      <c r="N386" s="224"/>
      <c r="O386" s="233"/>
      <c r="P386" s="17"/>
    </row>
    <row r="387" spans="1:16" s="7" customFormat="1" ht="38.25" customHeight="1" x14ac:dyDescent="0.2">
      <c r="A387" s="4">
        <f t="shared" si="8"/>
        <v>371</v>
      </c>
      <c r="B387" s="180" t="s">
        <v>639</v>
      </c>
      <c r="C387" s="180">
        <v>5200180</v>
      </c>
      <c r="D387" s="1" t="s">
        <v>424</v>
      </c>
      <c r="E387" s="1" t="s">
        <v>434</v>
      </c>
      <c r="F387" s="30"/>
      <c r="G387" s="184" t="s">
        <v>715</v>
      </c>
      <c r="H387" s="180"/>
      <c r="I387" s="29">
        <v>80439000000</v>
      </c>
      <c r="J387" s="224"/>
      <c r="K387" s="226"/>
      <c r="L387" s="224"/>
      <c r="M387" s="224"/>
      <c r="N387" s="224"/>
      <c r="O387" s="233"/>
      <c r="P387" s="17"/>
    </row>
    <row r="388" spans="1:16" s="7" customFormat="1" ht="38.25" customHeight="1" x14ac:dyDescent="0.2">
      <c r="A388" s="4">
        <f t="shared" si="8"/>
        <v>372</v>
      </c>
      <c r="B388" s="180" t="s">
        <v>639</v>
      </c>
      <c r="C388" s="180">
        <v>5200180</v>
      </c>
      <c r="D388" s="1" t="s">
        <v>425</v>
      </c>
      <c r="E388" s="1" t="s">
        <v>434</v>
      </c>
      <c r="F388" s="30"/>
      <c r="G388" s="184" t="s">
        <v>715</v>
      </c>
      <c r="H388" s="180"/>
      <c r="I388" s="29">
        <v>80439000000</v>
      </c>
      <c r="J388" s="224"/>
      <c r="K388" s="226"/>
      <c r="L388" s="224"/>
      <c r="M388" s="224"/>
      <c r="N388" s="224"/>
      <c r="O388" s="233"/>
      <c r="P388" s="17"/>
    </row>
    <row r="389" spans="1:16" s="7" customFormat="1" ht="38.25" customHeight="1" x14ac:dyDescent="0.2">
      <c r="A389" s="4">
        <f t="shared" si="8"/>
        <v>373</v>
      </c>
      <c r="B389" s="180" t="s">
        <v>639</v>
      </c>
      <c r="C389" s="180">
        <v>5200180</v>
      </c>
      <c r="D389" s="1" t="s">
        <v>426</v>
      </c>
      <c r="E389" s="1" t="s">
        <v>434</v>
      </c>
      <c r="F389" s="30"/>
      <c r="G389" s="184" t="s">
        <v>715</v>
      </c>
      <c r="H389" s="180"/>
      <c r="I389" s="29">
        <v>80439000000</v>
      </c>
      <c r="J389" s="224"/>
      <c r="K389" s="226"/>
      <c r="L389" s="224"/>
      <c r="M389" s="224"/>
      <c r="N389" s="224"/>
      <c r="O389" s="233"/>
      <c r="P389" s="17"/>
    </row>
    <row r="390" spans="1:16" s="7" customFormat="1" ht="38.25" customHeight="1" x14ac:dyDescent="0.2">
      <c r="A390" s="4">
        <f t="shared" si="8"/>
        <v>374</v>
      </c>
      <c r="B390" s="180" t="s">
        <v>639</v>
      </c>
      <c r="C390" s="180">
        <v>5200180</v>
      </c>
      <c r="D390" s="1" t="s">
        <v>427</v>
      </c>
      <c r="E390" s="1" t="s">
        <v>432</v>
      </c>
      <c r="F390" s="30"/>
      <c r="G390" s="184" t="s">
        <v>715</v>
      </c>
      <c r="H390" s="180"/>
      <c r="I390" s="29">
        <v>80439000000</v>
      </c>
      <c r="J390" s="224"/>
      <c r="K390" s="226"/>
      <c r="L390" s="224"/>
      <c r="M390" s="224"/>
      <c r="N390" s="224"/>
      <c r="O390" s="233"/>
      <c r="P390" s="17"/>
    </row>
    <row r="391" spans="1:16" s="7" customFormat="1" ht="38.25" customHeight="1" x14ac:dyDescent="0.2">
      <c r="A391" s="4">
        <f t="shared" si="8"/>
        <v>375</v>
      </c>
      <c r="B391" s="180" t="s">
        <v>639</v>
      </c>
      <c r="C391" s="180">
        <v>5200180</v>
      </c>
      <c r="D391" s="1" t="s">
        <v>428</v>
      </c>
      <c r="E391" s="1" t="s">
        <v>434</v>
      </c>
      <c r="F391" s="30"/>
      <c r="G391" s="184" t="s">
        <v>715</v>
      </c>
      <c r="H391" s="180"/>
      <c r="I391" s="29">
        <v>80439000000</v>
      </c>
      <c r="J391" s="224"/>
      <c r="K391" s="226"/>
      <c r="L391" s="224"/>
      <c r="M391" s="224"/>
      <c r="N391" s="224"/>
      <c r="O391" s="233"/>
      <c r="P391" s="17"/>
    </row>
    <row r="392" spans="1:16" s="7" customFormat="1" ht="38.25" customHeight="1" x14ac:dyDescent="0.2">
      <c r="A392" s="4">
        <f t="shared" si="8"/>
        <v>376</v>
      </c>
      <c r="B392" s="180" t="s">
        <v>639</v>
      </c>
      <c r="C392" s="180">
        <v>5200180</v>
      </c>
      <c r="D392" s="1" t="s">
        <v>429</v>
      </c>
      <c r="E392" s="1" t="s">
        <v>434</v>
      </c>
      <c r="F392" s="30"/>
      <c r="G392" s="184" t="s">
        <v>715</v>
      </c>
      <c r="H392" s="180"/>
      <c r="I392" s="29">
        <v>80439000000</v>
      </c>
      <c r="J392" s="224"/>
      <c r="K392" s="226"/>
      <c r="L392" s="224"/>
      <c r="M392" s="224"/>
      <c r="N392" s="224"/>
      <c r="O392" s="233"/>
      <c r="P392" s="17"/>
    </row>
    <row r="393" spans="1:16" s="7" customFormat="1" ht="38.25" customHeight="1" x14ac:dyDescent="0.2">
      <c r="A393" s="4">
        <f t="shared" si="8"/>
        <v>377</v>
      </c>
      <c r="B393" s="180" t="s">
        <v>639</v>
      </c>
      <c r="C393" s="180">
        <v>5200180</v>
      </c>
      <c r="D393" s="1" t="s">
        <v>430</v>
      </c>
      <c r="E393" s="1" t="s">
        <v>434</v>
      </c>
      <c r="F393" s="30"/>
      <c r="G393" s="184" t="s">
        <v>715</v>
      </c>
      <c r="H393" s="180"/>
      <c r="I393" s="29">
        <v>80439000000</v>
      </c>
      <c r="J393" s="224"/>
      <c r="K393" s="226"/>
      <c r="L393" s="224"/>
      <c r="M393" s="224"/>
      <c r="N393" s="224"/>
      <c r="O393" s="233"/>
      <c r="P393" s="17"/>
    </row>
    <row r="394" spans="1:16" s="7" customFormat="1" ht="38.25" customHeight="1" x14ac:dyDescent="0.2">
      <c r="A394" s="4">
        <f t="shared" si="8"/>
        <v>378</v>
      </c>
      <c r="B394" s="180" t="s">
        <v>639</v>
      </c>
      <c r="C394" s="180">
        <v>5200180</v>
      </c>
      <c r="D394" s="1" t="s">
        <v>431</v>
      </c>
      <c r="E394" s="1" t="s">
        <v>432</v>
      </c>
      <c r="F394" s="30"/>
      <c r="G394" s="184" t="s">
        <v>715</v>
      </c>
      <c r="H394" s="180"/>
      <c r="I394" s="29">
        <v>80439000000</v>
      </c>
      <c r="J394" s="224"/>
      <c r="K394" s="226"/>
      <c r="L394" s="224"/>
      <c r="M394" s="224"/>
      <c r="N394" s="224"/>
      <c r="O394" s="233"/>
      <c r="P394" s="17"/>
    </row>
    <row r="395" spans="1:16" s="7" customFormat="1" ht="38.25" customHeight="1" x14ac:dyDescent="0.2">
      <c r="A395" s="4">
        <f t="shared" si="8"/>
        <v>379</v>
      </c>
      <c r="B395" s="180" t="s">
        <v>639</v>
      </c>
      <c r="C395" s="180">
        <v>5200180</v>
      </c>
      <c r="D395" s="1" t="s">
        <v>470</v>
      </c>
      <c r="E395" s="1" t="s">
        <v>469</v>
      </c>
      <c r="F395" s="30"/>
      <c r="G395" s="184" t="s">
        <v>715</v>
      </c>
      <c r="H395" s="180"/>
      <c r="I395" s="29">
        <v>80439000000</v>
      </c>
      <c r="J395" s="225"/>
      <c r="K395" s="227"/>
      <c r="L395" s="225"/>
      <c r="M395" s="225"/>
      <c r="N395" s="225"/>
      <c r="O395" s="234"/>
      <c r="P395" s="17"/>
    </row>
    <row r="396" spans="1:16" s="7" customFormat="1" ht="30" customHeight="1" x14ac:dyDescent="0.2">
      <c r="A396" s="4">
        <f t="shared" si="8"/>
        <v>380</v>
      </c>
      <c r="B396" s="31" t="s">
        <v>615</v>
      </c>
      <c r="C396" s="31" t="s">
        <v>589</v>
      </c>
      <c r="D396" s="1" t="s">
        <v>438</v>
      </c>
      <c r="E396" s="1" t="s">
        <v>451</v>
      </c>
      <c r="F396" s="30"/>
      <c r="G396" s="31" t="s">
        <v>51</v>
      </c>
      <c r="H396" s="31">
        <v>5</v>
      </c>
      <c r="I396" s="29">
        <v>80439000000</v>
      </c>
      <c r="J396" s="223" t="s">
        <v>29</v>
      </c>
      <c r="K396" s="235">
        <v>220660</v>
      </c>
      <c r="L396" s="228" t="s">
        <v>780</v>
      </c>
      <c r="M396" s="223" t="s">
        <v>489</v>
      </c>
      <c r="N396" s="231" t="s">
        <v>28</v>
      </c>
      <c r="O396" s="232" t="s">
        <v>146</v>
      </c>
      <c r="P396" s="17"/>
    </row>
    <row r="397" spans="1:16" s="7" customFormat="1" ht="38.25" customHeight="1" x14ac:dyDescent="0.2">
      <c r="A397" s="4">
        <f t="shared" si="8"/>
        <v>381</v>
      </c>
      <c r="B397" s="31" t="s">
        <v>615</v>
      </c>
      <c r="C397" s="31" t="s">
        <v>589</v>
      </c>
      <c r="D397" s="1" t="s">
        <v>438</v>
      </c>
      <c r="E397" s="3" t="s">
        <v>451</v>
      </c>
      <c r="F397" s="30"/>
      <c r="G397" s="31" t="s">
        <v>51</v>
      </c>
      <c r="H397" s="31">
        <v>3</v>
      </c>
      <c r="I397" s="29">
        <v>80439000000</v>
      </c>
      <c r="J397" s="224"/>
      <c r="K397" s="226"/>
      <c r="L397" s="229"/>
      <c r="M397" s="224"/>
      <c r="N397" s="224"/>
      <c r="O397" s="233"/>
      <c r="P397" s="17"/>
    </row>
    <row r="398" spans="1:16" s="7" customFormat="1" ht="38.25" customHeight="1" x14ac:dyDescent="0.2">
      <c r="A398" s="4">
        <f t="shared" si="8"/>
        <v>382</v>
      </c>
      <c r="B398" s="31" t="s">
        <v>615</v>
      </c>
      <c r="C398" s="31" t="s">
        <v>589</v>
      </c>
      <c r="D398" s="1" t="s">
        <v>438</v>
      </c>
      <c r="E398" s="3" t="s">
        <v>451</v>
      </c>
      <c r="F398" s="30"/>
      <c r="G398" s="31" t="s">
        <v>51</v>
      </c>
      <c r="H398" s="31">
        <v>5</v>
      </c>
      <c r="I398" s="29">
        <v>80439000000</v>
      </c>
      <c r="J398" s="224"/>
      <c r="K398" s="226"/>
      <c r="L398" s="229"/>
      <c r="M398" s="224"/>
      <c r="N398" s="224"/>
      <c r="O398" s="233"/>
      <c r="P398" s="17"/>
    </row>
    <row r="399" spans="1:16" s="7" customFormat="1" ht="38.25" customHeight="1" x14ac:dyDescent="0.2">
      <c r="A399" s="4">
        <f t="shared" si="8"/>
        <v>383</v>
      </c>
      <c r="B399" s="31" t="s">
        <v>615</v>
      </c>
      <c r="C399" s="31" t="s">
        <v>589</v>
      </c>
      <c r="D399" s="1" t="s">
        <v>439</v>
      </c>
      <c r="E399" s="3" t="s">
        <v>452</v>
      </c>
      <c r="F399" s="30"/>
      <c r="G399" s="31" t="s">
        <v>51</v>
      </c>
      <c r="H399" s="31">
        <v>2</v>
      </c>
      <c r="I399" s="29">
        <v>80439000000</v>
      </c>
      <c r="J399" s="224"/>
      <c r="K399" s="226"/>
      <c r="L399" s="229"/>
      <c r="M399" s="224"/>
      <c r="N399" s="224"/>
      <c r="O399" s="233"/>
      <c r="P399" s="17"/>
    </row>
    <row r="400" spans="1:16" s="7" customFormat="1" ht="38.25" customHeight="1" x14ac:dyDescent="0.2">
      <c r="A400" s="4">
        <f t="shared" si="8"/>
        <v>384</v>
      </c>
      <c r="B400" s="31" t="s">
        <v>615</v>
      </c>
      <c r="C400" s="31" t="s">
        <v>589</v>
      </c>
      <c r="D400" s="1" t="s">
        <v>439</v>
      </c>
      <c r="E400" s="3" t="s">
        <v>452</v>
      </c>
      <c r="F400" s="30"/>
      <c r="G400" s="31" t="s">
        <v>51</v>
      </c>
      <c r="H400" s="31">
        <v>3</v>
      </c>
      <c r="I400" s="29">
        <v>80439000000</v>
      </c>
      <c r="J400" s="224"/>
      <c r="K400" s="226"/>
      <c r="L400" s="229"/>
      <c r="M400" s="224"/>
      <c r="N400" s="224"/>
      <c r="O400" s="233"/>
      <c r="P400" s="17"/>
    </row>
    <row r="401" spans="1:16" s="7" customFormat="1" ht="38.25" customHeight="1" x14ac:dyDescent="0.2">
      <c r="A401" s="4">
        <f t="shared" si="8"/>
        <v>385</v>
      </c>
      <c r="B401" s="31" t="s">
        <v>615</v>
      </c>
      <c r="C401" s="31" t="s">
        <v>589</v>
      </c>
      <c r="D401" s="1" t="s">
        <v>439</v>
      </c>
      <c r="E401" s="3" t="s">
        <v>452</v>
      </c>
      <c r="F401" s="30"/>
      <c r="G401" s="31" t="s">
        <v>51</v>
      </c>
      <c r="H401" s="31">
        <v>5</v>
      </c>
      <c r="I401" s="29">
        <v>80439000000</v>
      </c>
      <c r="J401" s="224"/>
      <c r="K401" s="226"/>
      <c r="L401" s="229"/>
      <c r="M401" s="224"/>
      <c r="N401" s="224"/>
      <c r="O401" s="233"/>
      <c r="P401" s="17"/>
    </row>
    <row r="402" spans="1:16" s="7" customFormat="1" ht="38.25" customHeight="1" x14ac:dyDescent="0.2">
      <c r="A402" s="4">
        <f t="shared" si="8"/>
        <v>386</v>
      </c>
      <c r="B402" s="31" t="s">
        <v>615</v>
      </c>
      <c r="C402" s="31" t="s">
        <v>589</v>
      </c>
      <c r="D402" s="1" t="s">
        <v>440</v>
      </c>
      <c r="E402" s="3" t="s">
        <v>453</v>
      </c>
      <c r="F402" s="30"/>
      <c r="G402" s="31" t="s">
        <v>51</v>
      </c>
      <c r="H402" s="31">
        <v>3</v>
      </c>
      <c r="I402" s="29">
        <v>80439000000</v>
      </c>
      <c r="J402" s="224"/>
      <c r="K402" s="226"/>
      <c r="L402" s="229"/>
      <c r="M402" s="224"/>
      <c r="N402" s="224"/>
      <c r="O402" s="233"/>
      <c r="P402" s="17"/>
    </row>
    <row r="403" spans="1:16" s="7" customFormat="1" ht="38.25" customHeight="1" x14ac:dyDescent="0.2">
      <c r="A403" s="4">
        <f t="shared" si="8"/>
        <v>387</v>
      </c>
      <c r="B403" s="31" t="s">
        <v>615</v>
      </c>
      <c r="C403" s="31" t="s">
        <v>589</v>
      </c>
      <c r="D403" s="1" t="s">
        <v>441</v>
      </c>
      <c r="E403" s="3" t="s">
        <v>454</v>
      </c>
      <c r="F403" s="30"/>
      <c r="G403" s="31" t="s">
        <v>51</v>
      </c>
      <c r="H403" s="31">
        <v>10</v>
      </c>
      <c r="I403" s="29">
        <v>80439000000</v>
      </c>
      <c r="J403" s="225"/>
      <c r="K403" s="227"/>
      <c r="L403" s="230"/>
      <c r="M403" s="225"/>
      <c r="N403" s="225"/>
      <c r="O403" s="234"/>
      <c r="P403" s="17"/>
    </row>
    <row r="404" spans="1:16" s="7" customFormat="1" ht="38.25" x14ac:dyDescent="0.2">
      <c r="A404" s="4">
        <f t="shared" si="8"/>
        <v>388</v>
      </c>
      <c r="B404" s="31" t="s">
        <v>616</v>
      </c>
      <c r="C404" s="31" t="s">
        <v>589</v>
      </c>
      <c r="D404" s="1" t="s">
        <v>442</v>
      </c>
      <c r="E404" s="3" t="s">
        <v>455</v>
      </c>
      <c r="F404" s="30"/>
      <c r="G404" s="31" t="s">
        <v>51</v>
      </c>
      <c r="H404" s="31">
        <v>5</v>
      </c>
      <c r="I404" s="29">
        <v>80439000000</v>
      </c>
      <c r="J404" s="223" t="s">
        <v>29</v>
      </c>
      <c r="K404" s="226">
        <v>674960</v>
      </c>
      <c r="L404" s="228" t="s">
        <v>780</v>
      </c>
      <c r="M404" s="223" t="s">
        <v>489</v>
      </c>
      <c r="N404" s="231" t="s">
        <v>28</v>
      </c>
      <c r="O404" s="232" t="s">
        <v>146</v>
      </c>
      <c r="P404" s="17"/>
    </row>
    <row r="405" spans="1:16" s="7" customFormat="1" ht="38.25" customHeight="1" x14ac:dyDescent="0.2">
      <c r="A405" s="4">
        <f t="shared" si="8"/>
        <v>389</v>
      </c>
      <c r="B405" s="31" t="s">
        <v>616</v>
      </c>
      <c r="C405" s="31" t="s">
        <v>589</v>
      </c>
      <c r="D405" s="1" t="s">
        <v>443</v>
      </c>
      <c r="E405" s="3" t="s">
        <v>456</v>
      </c>
      <c r="F405" s="30"/>
      <c r="G405" s="31" t="s">
        <v>51</v>
      </c>
      <c r="H405" s="31">
        <v>5</v>
      </c>
      <c r="I405" s="29">
        <v>80439000000</v>
      </c>
      <c r="J405" s="224"/>
      <c r="K405" s="226"/>
      <c r="L405" s="229"/>
      <c r="M405" s="224"/>
      <c r="N405" s="224"/>
      <c r="O405" s="233"/>
      <c r="P405" s="17"/>
    </row>
    <row r="406" spans="1:16" s="7" customFormat="1" ht="38.25" customHeight="1" x14ac:dyDescent="0.2">
      <c r="A406" s="4">
        <f t="shared" si="8"/>
        <v>390</v>
      </c>
      <c r="B406" s="31" t="s">
        <v>616</v>
      </c>
      <c r="C406" s="31" t="s">
        <v>589</v>
      </c>
      <c r="D406" s="1" t="s">
        <v>444</v>
      </c>
      <c r="E406" s="3" t="s">
        <v>456</v>
      </c>
      <c r="F406" s="30"/>
      <c r="G406" s="31" t="s">
        <v>51</v>
      </c>
      <c r="H406" s="31">
        <v>5</v>
      </c>
      <c r="I406" s="29">
        <v>80439000000</v>
      </c>
      <c r="J406" s="224"/>
      <c r="K406" s="226"/>
      <c r="L406" s="229"/>
      <c r="M406" s="224"/>
      <c r="N406" s="224"/>
      <c r="O406" s="233"/>
      <c r="P406" s="17"/>
    </row>
    <row r="407" spans="1:16" s="7" customFormat="1" ht="38.25" customHeight="1" x14ac:dyDescent="0.2">
      <c r="A407" s="4">
        <f t="shared" si="8"/>
        <v>391</v>
      </c>
      <c r="B407" s="31" t="s">
        <v>616</v>
      </c>
      <c r="C407" s="31" t="s">
        <v>589</v>
      </c>
      <c r="D407" s="1" t="s">
        <v>445</v>
      </c>
      <c r="E407" s="3" t="s">
        <v>456</v>
      </c>
      <c r="F407" s="30"/>
      <c r="G407" s="31" t="s">
        <v>51</v>
      </c>
      <c r="H407" s="31">
        <v>5</v>
      </c>
      <c r="I407" s="29">
        <v>80439000000</v>
      </c>
      <c r="J407" s="224"/>
      <c r="K407" s="226"/>
      <c r="L407" s="229"/>
      <c r="M407" s="224"/>
      <c r="N407" s="224"/>
      <c r="O407" s="233"/>
      <c r="P407" s="17"/>
    </row>
    <row r="408" spans="1:16" s="7" customFormat="1" ht="38.25" customHeight="1" x14ac:dyDescent="0.2">
      <c r="A408" s="4">
        <f t="shared" si="8"/>
        <v>392</v>
      </c>
      <c r="B408" s="31" t="s">
        <v>616</v>
      </c>
      <c r="C408" s="31" t="s">
        <v>589</v>
      </c>
      <c r="D408" s="1" t="s">
        <v>446</v>
      </c>
      <c r="E408" s="3" t="s">
        <v>456</v>
      </c>
      <c r="F408" s="30"/>
      <c r="G408" s="31" t="s">
        <v>51</v>
      </c>
      <c r="H408" s="31">
        <v>5</v>
      </c>
      <c r="I408" s="29">
        <v>80439000000</v>
      </c>
      <c r="J408" s="224"/>
      <c r="K408" s="226"/>
      <c r="L408" s="229"/>
      <c r="M408" s="224"/>
      <c r="N408" s="224"/>
      <c r="O408" s="233"/>
      <c r="P408" s="17"/>
    </row>
    <row r="409" spans="1:16" s="7" customFormat="1" ht="38.25" customHeight="1" x14ac:dyDescent="0.2">
      <c r="A409" s="4">
        <f t="shared" si="8"/>
        <v>393</v>
      </c>
      <c r="B409" s="31" t="s">
        <v>616</v>
      </c>
      <c r="C409" s="31" t="s">
        <v>589</v>
      </c>
      <c r="D409" s="1" t="s">
        <v>447</v>
      </c>
      <c r="E409" s="3" t="s">
        <v>456</v>
      </c>
      <c r="F409" s="30"/>
      <c r="G409" s="31" t="s">
        <v>51</v>
      </c>
      <c r="H409" s="31">
        <v>5</v>
      </c>
      <c r="I409" s="29">
        <v>80439000000</v>
      </c>
      <c r="J409" s="224"/>
      <c r="K409" s="226"/>
      <c r="L409" s="229"/>
      <c r="M409" s="224"/>
      <c r="N409" s="224"/>
      <c r="O409" s="233"/>
      <c r="P409" s="17"/>
    </row>
    <row r="410" spans="1:16" s="7" customFormat="1" ht="38.25" customHeight="1" x14ac:dyDescent="0.2">
      <c r="A410" s="4">
        <f t="shared" si="8"/>
        <v>394</v>
      </c>
      <c r="B410" s="31" t="s">
        <v>616</v>
      </c>
      <c r="C410" s="31" t="s">
        <v>589</v>
      </c>
      <c r="D410" s="1" t="s">
        <v>448</v>
      </c>
      <c r="E410" s="3" t="s">
        <v>457</v>
      </c>
      <c r="F410" s="30"/>
      <c r="G410" s="31" t="s">
        <v>51</v>
      </c>
      <c r="H410" s="31">
        <v>1</v>
      </c>
      <c r="I410" s="29">
        <v>80439000000</v>
      </c>
      <c r="J410" s="224"/>
      <c r="K410" s="226"/>
      <c r="L410" s="229"/>
      <c r="M410" s="224"/>
      <c r="N410" s="224"/>
      <c r="O410" s="233"/>
      <c r="P410" s="17"/>
    </row>
    <row r="411" spans="1:16" s="7" customFormat="1" ht="38.25" customHeight="1" x14ac:dyDescent="0.2">
      <c r="A411" s="4">
        <f t="shared" si="8"/>
        <v>395</v>
      </c>
      <c r="B411" s="31" t="s">
        <v>616</v>
      </c>
      <c r="C411" s="31" t="s">
        <v>589</v>
      </c>
      <c r="D411" s="1" t="s">
        <v>442</v>
      </c>
      <c r="E411" s="3" t="s">
        <v>454</v>
      </c>
      <c r="F411" s="30"/>
      <c r="G411" s="31" t="s">
        <v>51</v>
      </c>
      <c r="H411" s="31">
        <v>1</v>
      </c>
      <c r="I411" s="29">
        <v>80439000000</v>
      </c>
      <c r="J411" s="224"/>
      <c r="K411" s="226"/>
      <c r="L411" s="229"/>
      <c r="M411" s="224"/>
      <c r="N411" s="224"/>
      <c r="O411" s="233"/>
      <c r="P411" s="17"/>
    </row>
    <row r="412" spans="1:16" s="7" customFormat="1" ht="45" customHeight="1" x14ac:dyDescent="0.2">
      <c r="A412" s="4">
        <f t="shared" si="8"/>
        <v>396</v>
      </c>
      <c r="B412" s="31" t="s">
        <v>616</v>
      </c>
      <c r="C412" s="31" t="s">
        <v>589</v>
      </c>
      <c r="D412" s="1" t="s">
        <v>442</v>
      </c>
      <c r="E412" s="3" t="s">
        <v>455</v>
      </c>
      <c r="F412" s="30"/>
      <c r="G412" s="31" t="s">
        <v>51</v>
      </c>
      <c r="H412" s="31">
        <v>5</v>
      </c>
      <c r="I412" s="29">
        <v>80439000000</v>
      </c>
      <c r="J412" s="224"/>
      <c r="K412" s="226"/>
      <c r="L412" s="229"/>
      <c r="M412" s="224"/>
      <c r="N412" s="224"/>
      <c r="O412" s="233"/>
      <c r="P412" s="17"/>
    </row>
    <row r="413" spans="1:16" s="7" customFormat="1" ht="38.25" customHeight="1" x14ac:dyDescent="0.2">
      <c r="A413" s="4">
        <f t="shared" si="8"/>
        <v>397</v>
      </c>
      <c r="B413" s="31" t="s">
        <v>616</v>
      </c>
      <c r="C413" s="31" t="s">
        <v>589</v>
      </c>
      <c r="D413" s="1" t="s">
        <v>443</v>
      </c>
      <c r="E413" s="3" t="s">
        <v>456</v>
      </c>
      <c r="F413" s="30"/>
      <c r="G413" s="31" t="s">
        <v>51</v>
      </c>
      <c r="H413" s="31">
        <v>1</v>
      </c>
      <c r="I413" s="29">
        <v>80439000000</v>
      </c>
      <c r="J413" s="224"/>
      <c r="K413" s="226"/>
      <c r="L413" s="229"/>
      <c r="M413" s="224"/>
      <c r="N413" s="224"/>
      <c r="O413" s="233"/>
      <c r="P413" s="17"/>
    </row>
    <row r="414" spans="1:16" s="7" customFormat="1" ht="38.25" customHeight="1" x14ac:dyDescent="0.2">
      <c r="A414" s="4">
        <f t="shared" si="8"/>
        <v>398</v>
      </c>
      <c r="B414" s="31" t="s">
        <v>616</v>
      </c>
      <c r="C414" s="31" t="s">
        <v>589</v>
      </c>
      <c r="D414" s="1" t="s">
        <v>443</v>
      </c>
      <c r="E414" s="1" t="s">
        <v>456</v>
      </c>
      <c r="F414" s="30"/>
      <c r="G414" s="31" t="s">
        <v>51</v>
      </c>
      <c r="H414" s="31">
        <v>5</v>
      </c>
      <c r="I414" s="29">
        <v>80439000000</v>
      </c>
      <c r="J414" s="224"/>
      <c r="K414" s="226"/>
      <c r="L414" s="229"/>
      <c r="M414" s="224"/>
      <c r="N414" s="224"/>
      <c r="O414" s="233"/>
      <c r="P414" s="17"/>
    </row>
    <row r="415" spans="1:16" s="7" customFormat="1" ht="38.25" customHeight="1" x14ac:dyDescent="0.2">
      <c r="A415" s="4">
        <f t="shared" si="8"/>
        <v>399</v>
      </c>
      <c r="B415" s="31" t="s">
        <v>616</v>
      </c>
      <c r="C415" s="31" t="s">
        <v>589</v>
      </c>
      <c r="D415" s="1" t="s">
        <v>444</v>
      </c>
      <c r="E415" s="1" t="s">
        <v>456</v>
      </c>
      <c r="F415" s="30"/>
      <c r="G415" s="31" t="s">
        <v>51</v>
      </c>
      <c r="H415" s="31">
        <v>1</v>
      </c>
      <c r="I415" s="29">
        <v>80439000000</v>
      </c>
      <c r="J415" s="224"/>
      <c r="K415" s="226"/>
      <c r="L415" s="229"/>
      <c r="M415" s="224"/>
      <c r="N415" s="224"/>
      <c r="O415" s="233"/>
      <c r="P415" s="17"/>
    </row>
    <row r="416" spans="1:16" s="7" customFormat="1" ht="38.25" customHeight="1" x14ac:dyDescent="0.2">
      <c r="A416" s="4">
        <f t="shared" si="8"/>
        <v>400</v>
      </c>
      <c r="B416" s="31" t="s">
        <v>616</v>
      </c>
      <c r="C416" s="31" t="s">
        <v>589</v>
      </c>
      <c r="D416" s="1" t="s">
        <v>445</v>
      </c>
      <c r="E416" s="3" t="s">
        <v>456</v>
      </c>
      <c r="F416" s="30"/>
      <c r="G416" s="31" t="s">
        <v>51</v>
      </c>
      <c r="H416" s="31">
        <v>5</v>
      </c>
      <c r="I416" s="29">
        <v>80439000000</v>
      </c>
      <c r="J416" s="224"/>
      <c r="K416" s="226"/>
      <c r="L416" s="229"/>
      <c r="M416" s="224"/>
      <c r="N416" s="224"/>
      <c r="O416" s="233"/>
      <c r="P416" s="17"/>
    </row>
    <row r="417" spans="1:16" s="7" customFormat="1" ht="38.25" customHeight="1" x14ac:dyDescent="0.2">
      <c r="A417" s="4">
        <f t="shared" si="8"/>
        <v>401</v>
      </c>
      <c r="B417" s="31" t="s">
        <v>616</v>
      </c>
      <c r="C417" s="31" t="s">
        <v>589</v>
      </c>
      <c r="D417" s="1" t="s">
        <v>446</v>
      </c>
      <c r="E417" s="3" t="s">
        <v>456</v>
      </c>
      <c r="F417" s="30"/>
      <c r="G417" s="31" t="s">
        <v>51</v>
      </c>
      <c r="H417" s="31">
        <v>1</v>
      </c>
      <c r="I417" s="29">
        <v>80439000000</v>
      </c>
      <c r="J417" s="224"/>
      <c r="K417" s="226"/>
      <c r="L417" s="229"/>
      <c r="M417" s="224"/>
      <c r="N417" s="224"/>
      <c r="O417" s="233"/>
      <c r="P417" s="17"/>
    </row>
    <row r="418" spans="1:16" s="7" customFormat="1" ht="38.25" customHeight="1" x14ac:dyDescent="0.2">
      <c r="A418" s="4">
        <f t="shared" si="8"/>
        <v>402</v>
      </c>
      <c r="B418" s="31" t="s">
        <v>616</v>
      </c>
      <c r="C418" s="31" t="s">
        <v>589</v>
      </c>
      <c r="D418" s="1" t="s">
        <v>447</v>
      </c>
      <c r="E418" s="3" t="s">
        <v>456</v>
      </c>
      <c r="F418" s="30"/>
      <c r="G418" s="31" t="s">
        <v>51</v>
      </c>
      <c r="H418" s="31">
        <v>1</v>
      </c>
      <c r="I418" s="29">
        <v>80439000000</v>
      </c>
      <c r="J418" s="224"/>
      <c r="K418" s="226"/>
      <c r="L418" s="229"/>
      <c r="M418" s="224"/>
      <c r="N418" s="224"/>
      <c r="O418" s="233"/>
      <c r="P418" s="17"/>
    </row>
    <row r="419" spans="1:16" s="7" customFormat="1" ht="38.25" customHeight="1" x14ac:dyDescent="0.2">
      <c r="A419" s="4">
        <f t="shared" si="8"/>
        <v>403</v>
      </c>
      <c r="B419" s="31" t="s">
        <v>616</v>
      </c>
      <c r="C419" s="31" t="s">
        <v>589</v>
      </c>
      <c r="D419" s="1" t="s">
        <v>448</v>
      </c>
      <c r="E419" s="3" t="s">
        <v>457</v>
      </c>
      <c r="F419" s="30"/>
      <c r="G419" s="31" t="s">
        <v>51</v>
      </c>
      <c r="H419" s="31">
        <v>2</v>
      </c>
      <c r="I419" s="29">
        <v>80439000000</v>
      </c>
      <c r="J419" s="224"/>
      <c r="K419" s="226"/>
      <c r="L419" s="229"/>
      <c r="M419" s="224"/>
      <c r="N419" s="224"/>
      <c r="O419" s="233"/>
      <c r="P419" s="17"/>
    </row>
    <row r="420" spans="1:16" s="7" customFormat="1" ht="38.25" customHeight="1" x14ac:dyDescent="0.2">
      <c r="A420" s="4">
        <f t="shared" si="8"/>
        <v>404</v>
      </c>
      <c r="B420" s="31" t="s">
        <v>616</v>
      </c>
      <c r="C420" s="31" t="s">
        <v>589</v>
      </c>
      <c r="D420" s="1" t="s">
        <v>448</v>
      </c>
      <c r="E420" s="3" t="s">
        <v>457</v>
      </c>
      <c r="F420" s="30"/>
      <c r="G420" s="31" t="s">
        <v>51</v>
      </c>
      <c r="H420" s="31">
        <v>1</v>
      </c>
      <c r="I420" s="29">
        <v>80439000000</v>
      </c>
      <c r="J420" s="225"/>
      <c r="K420" s="227"/>
      <c r="L420" s="230"/>
      <c r="M420" s="225"/>
      <c r="N420" s="225"/>
      <c r="O420" s="234"/>
      <c r="P420" s="17"/>
    </row>
    <row r="421" spans="1:16" s="7" customFormat="1" ht="25.5" x14ac:dyDescent="0.2">
      <c r="A421" s="116">
        <f t="shared" ref="A421:A487" si="9">A420+1</f>
        <v>405</v>
      </c>
      <c r="B421" s="31" t="s">
        <v>616</v>
      </c>
      <c r="C421" s="31" t="s">
        <v>589</v>
      </c>
      <c r="D421" s="1" t="s">
        <v>449</v>
      </c>
      <c r="E421" s="117" t="s">
        <v>458</v>
      </c>
      <c r="F421" s="30"/>
      <c r="G421" s="31" t="s">
        <v>51</v>
      </c>
      <c r="H421" s="31">
        <v>3</v>
      </c>
      <c r="I421" s="29">
        <v>80439000000</v>
      </c>
      <c r="J421" s="204" t="s">
        <v>29</v>
      </c>
      <c r="K421" s="220">
        <v>383500</v>
      </c>
      <c r="L421" s="221" t="s">
        <v>780</v>
      </c>
      <c r="M421" s="204" t="s">
        <v>489</v>
      </c>
      <c r="N421" s="222" t="s">
        <v>28</v>
      </c>
      <c r="O421" s="197" t="s">
        <v>146</v>
      </c>
      <c r="P421" s="17"/>
    </row>
    <row r="422" spans="1:16" s="7" customFormat="1" ht="38.25" customHeight="1" x14ac:dyDescent="0.2">
      <c r="A422" s="116">
        <f t="shared" si="9"/>
        <v>406</v>
      </c>
      <c r="B422" s="31" t="s">
        <v>616</v>
      </c>
      <c r="C422" s="31" t="s">
        <v>589</v>
      </c>
      <c r="D422" s="1" t="s">
        <v>449</v>
      </c>
      <c r="E422" s="117" t="s">
        <v>458</v>
      </c>
      <c r="F422" s="30"/>
      <c r="G422" s="31" t="s">
        <v>51</v>
      </c>
      <c r="H422" s="31">
        <v>5</v>
      </c>
      <c r="I422" s="29">
        <v>80439000000</v>
      </c>
      <c r="J422" s="204"/>
      <c r="K422" s="220"/>
      <c r="L422" s="221"/>
      <c r="M422" s="204"/>
      <c r="N422" s="204"/>
      <c r="O422" s="197"/>
      <c r="P422" s="17"/>
    </row>
    <row r="423" spans="1:16" s="7" customFormat="1" ht="38.25" customHeight="1" x14ac:dyDescent="0.2">
      <c r="A423" s="116">
        <f t="shared" si="9"/>
        <v>407</v>
      </c>
      <c r="B423" s="31" t="s">
        <v>616</v>
      </c>
      <c r="C423" s="31" t="s">
        <v>589</v>
      </c>
      <c r="D423" s="1" t="s">
        <v>449</v>
      </c>
      <c r="E423" s="117" t="s">
        <v>458</v>
      </c>
      <c r="F423" s="30"/>
      <c r="G423" s="31" t="s">
        <v>51</v>
      </c>
      <c r="H423" s="31">
        <v>5</v>
      </c>
      <c r="I423" s="29">
        <v>80439000000</v>
      </c>
      <c r="J423" s="204"/>
      <c r="K423" s="220"/>
      <c r="L423" s="221"/>
      <c r="M423" s="204"/>
      <c r="N423" s="204"/>
      <c r="O423" s="197"/>
      <c r="P423" s="17"/>
    </row>
    <row r="424" spans="1:16" s="7" customFormat="1" ht="38.25" customHeight="1" x14ac:dyDescent="0.2">
      <c r="A424" s="116">
        <f t="shared" si="9"/>
        <v>408</v>
      </c>
      <c r="B424" s="31" t="s">
        <v>616</v>
      </c>
      <c r="C424" s="31" t="s">
        <v>589</v>
      </c>
      <c r="D424" s="1" t="s">
        <v>450</v>
      </c>
      <c r="E424" s="117" t="s">
        <v>458</v>
      </c>
      <c r="F424" s="30"/>
      <c r="G424" s="31" t="s">
        <v>51</v>
      </c>
      <c r="H424" s="31">
        <v>1</v>
      </c>
      <c r="I424" s="29">
        <v>80439000000</v>
      </c>
      <c r="J424" s="204"/>
      <c r="K424" s="220"/>
      <c r="L424" s="221"/>
      <c r="M424" s="204"/>
      <c r="N424" s="204"/>
      <c r="O424" s="197"/>
      <c r="P424" s="17"/>
    </row>
    <row r="425" spans="1:16" s="7" customFormat="1" ht="38.25" customHeight="1" x14ac:dyDescent="0.2">
      <c r="A425" s="116">
        <f t="shared" si="9"/>
        <v>409</v>
      </c>
      <c r="B425" s="31" t="s">
        <v>616</v>
      </c>
      <c r="C425" s="31" t="s">
        <v>589</v>
      </c>
      <c r="D425" s="1" t="s">
        <v>450</v>
      </c>
      <c r="E425" s="117" t="s">
        <v>459</v>
      </c>
      <c r="F425" s="30"/>
      <c r="G425" s="31" t="s">
        <v>51</v>
      </c>
      <c r="H425" s="31">
        <v>1</v>
      </c>
      <c r="I425" s="29">
        <v>80439000000</v>
      </c>
      <c r="J425" s="204"/>
      <c r="K425" s="220"/>
      <c r="L425" s="221"/>
      <c r="M425" s="204"/>
      <c r="N425" s="204"/>
      <c r="O425" s="197"/>
      <c r="P425" s="17"/>
    </row>
    <row r="426" spans="1:16" s="7" customFormat="1" ht="38.25" customHeight="1" x14ac:dyDescent="0.2">
      <c r="A426" s="116">
        <f t="shared" si="9"/>
        <v>410</v>
      </c>
      <c r="B426" s="31" t="s">
        <v>616</v>
      </c>
      <c r="C426" s="31" t="s">
        <v>589</v>
      </c>
      <c r="D426" s="1" t="s">
        <v>450</v>
      </c>
      <c r="E426" s="117" t="s">
        <v>459</v>
      </c>
      <c r="F426" s="30"/>
      <c r="G426" s="31" t="s">
        <v>51</v>
      </c>
      <c r="H426" s="31">
        <v>1</v>
      </c>
      <c r="I426" s="29">
        <v>80439000000</v>
      </c>
      <c r="J426" s="204"/>
      <c r="K426" s="220"/>
      <c r="L426" s="221"/>
      <c r="M426" s="204"/>
      <c r="N426" s="204"/>
      <c r="O426" s="197"/>
      <c r="P426" s="17"/>
    </row>
    <row r="427" spans="1:16" s="7" customFormat="1" ht="38.25" customHeight="1" x14ac:dyDescent="0.2">
      <c r="A427" s="116">
        <f t="shared" si="9"/>
        <v>411</v>
      </c>
      <c r="B427" s="31" t="s">
        <v>616</v>
      </c>
      <c r="C427" s="31" t="s">
        <v>589</v>
      </c>
      <c r="D427" s="1" t="s">
        <v>450</v>
      </c>
      <c r="E427" s="117" t="s">
        <v>460</v>
      </c>
      <c r="F427" s="30"/>
      <c r="G427" s="31" t="s">
        <v>51</v>
      </c>
      <c r="H427" s="31">
        <v>2</v>
      </c>
      <c r="I427" s="29">
        <v>80439000000</v>
      </c>
      <c r="J427" s="204"/>
      <c r="K427" s="220"/>
      <c r="L427" s="221"/>
      <c r="M427" s="204"/>
      <c r="N427" s="204"/>
      <c r="O427" s="197"/>
      <c r="P427" s="17"/>
    </row>
    <row r="428" spans="1:16" s="7" customFormat="1" ht="38.25" customHeight="1" x14ac:dyDescent="0.2">
      <c r="A428" s="116">
        <f t="shared" si="9"/>
        <v>412</v>
      </c>
      <c r="B428" s="31" t="s">
        <v>616</v>
      </c>
      <c r="C428" s="31" t="s">
        <v>589</v>
      </c>
      <c r="D428" s="1" t="s">
        <v>450</v>
      </c>
      <c r="E428" s="117" t="s">
        <v>461</v>
      </c>
      <c r="F428" s="30"/>
      <c r="G428" s="31" t="s">
        <v>51</v>
      </c>
      <c r="H428" s="31">
        <v>1</v>
      </c>
      <c r="I428" s="29">
        <v>80439000000</v>
      </c>
      <c r="J428" s="204"/>
      <c r="K428" s="220"/>
      <c r="L428" s="221"/>
      <c r="M428" s="204"/>
      <c r="N428" s="204"/>
      <c r="O428" s="197"/>
      <c r="P428" s="17"/>
    </row>
    <row r="429" spans="1:16" s="7" customFormat="1" ht="38.25" customHeight="1" x14ac:dyDescent="0.2">
      <c r="A429" s="116">
        <f t="shared" si="9"/>
        <v>413</v>
      </c>
      <c r="B429" s="31" t="s">
        <v>616</v>
      </c>
      <c r="C429" s="31" t="s">
        <v>589</v>
      </c>
      <c r="D429" s="1" t="s">
        <v>450</v>
      </c>
      <c r="E429" s="1" t="s">
        <v>459</v>
      </c>
      <c r="F429" s="30" t="s">
        <v>34</v>
      </c>
      <c r="G429" s="31" t="s">
        <v>51</v>
      </c>
      <c r="H429" s="31">
        <v>5</v>
      </c>
      <c r="I429" s="29">
        <v>80439000000</v>
      </c>
      <c r="J429" s="204"/>
      <c r="K429" s="220"/>
      <c r="L429" s="221"/>
      <c r="M429" s="204"/>
      <c r="N429" s="204"/>
      <c r="O429" s="197"/>
      <c r="P429" s="17"/>
    </row>
    <row r="430" spans="1:16" s="7" customFormat="1" ht="38.25" customHeight="1" x14ac:dyDescent="0.2">
      <c r="A430" s="116">
        <f t="shared" si="9"/>
        <v>414</v>
      </c>
      <c r="B430" s="31" t="s">
        <v>616</v>
      </c>
      <c r="C430" s="31" t="s">
        <v>589</v>
      </c>
      <c r="D430" s="1" t="s">
        <v>450</v>
      </c>
      <c r="E430" s="1" t="s">
        <v>460</v>
      </c>
      <c r="F430" s="30" t="s">
        <v>34</v>
      </c>
      <c r="G430" s="31" t="s">
        <v>51</v>
      </c>
      <c r="H430" s="31">
        <v>5</v>
      </c>
      <c r="I430" s="29">
        <v>80439000000</v>
      </c>
      <c r="J430" s="204"/>
      <c r="K430" s="220"/>
      <c r="L430" s="221"/>
      <c r="M430" s="204"/>
      <c r="N430" s="204"/>
      <c r="O430" s="197"/>
      <c r="P430" s="17"/>
    </row>
    <row r="431" spans="1:16" s="7" customFormat="1" ht="38.25" customHeight="1" x14ac:dyDescent="0.2">
      <c r="A431" s="116">
        <f t="shared" si="9"/>
        <v>415</v>
      </c>
      <c r="B431" s="31" t="s">
        <v>616</v>
      </c>
      <c r="C431" s="31" t="s">
        <v>589</v>
      </c>
      <c r="D431" s="1" t="s">
        <v>465</v>
      </c>
      <c r="E431" s="1" t="s">
        <v>466</v>
      </c>
      <c r="F431" s="30" t="s">
        <v>34</v>
      </c>
      <c r="G431" s="31" t="s">
        <v>51</v>
      </c>
      <c r="H431" s="31">
        <v>5</v>
      </c>
      <c r="I431" s="29">
        <v>80439000000</v>
      </c>
      <c r="J431" s="204"/>
      <c r="K431" s="220"/>
      <c r="L431" s="221"/>
      <c r="M431" s="204"/>
      <c r="N431" s="204"/>
      <c r="O431" s="197"/>
      <c r="P431" s="17"/>
    </row>
    <row r="432" spans="1:16" s="7" customFormat="1" ht="38.25" customHeight="1" x14ac:dyDescent="0.2">
      <c r="A432" s="116">
        <f t="shared" si="9"/>
        <v>416</v>
      </c>
      <c r="B432" s="31" t="s">
        <v>616</v>
      </c>
      <c r="C432" s="31" t="s">
        <v>589</v>
      </c>
      <c r="D432" s="1" t="s">
        <v>465</v>
      </c>
      <c r="E432" s="1" t="s">
        <v>467</v>
      </c>
      <c r="F432" s="30" t="s">
        <v>34</v>
      </c>
      <c r="G432" s="31" t="s">
        <v>51</v>
      </c>
      <c r="H432" s="31">
        <v>5</v>
      </c>
      <c r="I432" s="29">
        <v>80439000000</v>
      </c>
      <c r="J432" s="204"/>
      <c r="K432" s="220"/>
      <c r="L432" s="221"/>
      <c r="M432" s="204"/>
      <c r="N432" s="204"/>
      <c r="O432" s="197"/>
      <c r="P432" s="17"/>
    </row>
    <row r="433" spans="1:16" s="7" customFormat="1" ht="38.25" x14ac:dyDescent="0.2">
      <c r="A433" s="116">
        <f t="shared" si="9"/>
        <v>417</v>
      </c>
      <c r="B433" s="31" t="s">
        <v>616</v>
      </c>
      <c r="C433" s="31" t="s">
        <v>589</v>
      </c>
      <c r="D433" s="1" t="s">
        <v>463</v>
      </c>
      <c r="E433" s="1" t="s">
        <v>464</v>
      </c>
      <c r="F433" s="30" t="s">
        <v>34</v>
      </c>
      <c r="G433" s="31" t="s">
        <v>51</v>
      </c>
      <c r="H433" s="31">
        <v>30</v>
      </c>
      <c r="I433" s="29">
        <v>80439000000</v>
      </c>
      <c r="J433" s="122" t="s">
        <v>29</v>
      </c>
      <c r="K433" s="115">
        <v>177000</v>
      </c>
      <c r="L433" s="192" t="s">
        <v>780</v>
      </c>
      <c r="M433" s="39" t="s">
        <v>528</v>
      </c>
      <c r="N433" s="15" t="s">
        <v>28</v>
      </c>
      <c r="O433" s="31" t="s">
        <v>146</v>
      </c>
      <c r="P433" s="17"/>
    </row>
    <row r="434" spans="1:16" s="7" customFormat="1" ht="63" x14ac:dyDescent="0.2">
      <c r="A434" s="122">
        <f t="shared" si="9"/>
        <v>418</v>
      </c>
      <c r="B434" s="119" t="s">
        <v>705</v>
      </c>
      <c r="C434" s="120" t="s">
        <v>706</v>
      </c>
      <c r="D434" s="167" t="s">
        <v>525</v>
      </c>
      <c r="E434" s="124" t="s">
        <v>711</v>
      </c>
      <c r="F434" s="30"/>
      <c r="G434" s="85" t="s">
        <v>715</v>
      </c>
      <c r="H434" s="85">
        <v>1</v>
      </c>
      <c r="I434" s="29">
        <v>80439000000</v>
      </c>
      <c r="J434" s="122" t="s">
        <v>29</v>
      </c>
      <c r="K434" s="165"/>
      <c r="L434" s="168"/>
      <c r="M434" s="85"/>
      <c r="N434" s="166"/>
      <c r="O434" s="162"/>
      <c r="P434" s="17"/>
    </row>
    <row r="435" spans="1:16" s="7" customFormat="1" ht="38.25" x14ac:dyDescent="0.2">
      <c r="A435" s="177">
        <f t="shared" si="9"/>
        <v>419</v>
      </c>
      <c r="B435" s="180" t="s">
        <v>590</v>
      </c>
      <c r="C435" s="180">
        <v>7400000</v>
      </c>
      <c r="D435" s="170" t="s">
        <v>526</v>
      </c>
      <c r="E435" s="170" t="s">
        <v>527</v>
      </c>
      <c r="F435" s="30"/>
      <c r="G435" s="180" t="s">
        <v>40</v>
      </c>
      <c r="H435" s="185">
        <v>1</v>
      </c>
      <c r="I435" s="29">
        <v>80439000000</v>
      </c>
      <c r="J435" s="177" t="s">
        <v>29</v>
      </c>
      <c r="K435" s="176">
        <v>10506950</v>
      </c>
      <c r="L435" s="182" t="s">
        <v>771</v>
      </c>
      <c r="M435" s="182" t="s">
        <v>787</v>
      </c>
      <c r="N435" s="179" t="s">
        <v>28</v>
      </c>
      <c r="O435" s="180" t="s">
        <v>146</v>
      </c>
      <c r="P435" s="17"/>
    </row>
    <row r="436" spans="1:16" ht="38.25" x14ac:dyDescent="0.2">
      <c r="A436" s="164">
        <f t="shared" si="9"/>
        <v>420</v>
      </c>
      <c r="B436" s="162" t="s">
        <v>641</v>
      </c>
      <c r="C436" s="121">
        <v>7260016</v>
      </c>
      <c r="D436" s="103" t="s">
        <v>646</v>
      </c>
      <c r="E436" s="110" t="s">
        <v>645</v>
      </c>
      <c r="F436" s="104"/>
      <c r="G436" s="121" t="s">
        <v>51</v>
      </c>
      <c r="H436" s="121">
        <v>1</v>
      </c>
      <c r="I436" s="29">
        <v>80439000000</v>
      </c>
      <c r="J436" s="28" t="s">
        <v>29</v>
      </c>
      <c r="K436" s="121">
        <v>3022496.25</v>
      </c>
      <c r="L436" s="105" t="s">
        <v>771</v>
      </c>
      <c r="M436" s="105" t="s">
        <v>772</v>
      </c>
      <c r="N436" s="136" t="s">
        <v>28</v>
      </c>
      <c r="O436" s="33" t="s">
        <v>701</v>
      </c>
    </row>
    <row r="437" spans="1:16" ht="38.25" x14ac:dyDescent="0.2">
      <c r="A437" s="164">
        <f t="shared" si="9"/>
        <v>421</v>
      </c>
      <c r="B437" s="162">
        <v>30</v>
      </c>
      <c r="C437" s="169">
        <v>3020201</v>
      </c>
      <c r="D437" s="103" t="s">
        <v>647</v>
      </c>
      <c r="E437" s="110" t="s">
        <v>645</v>
      </c>
      <c r="F437" s="104"/>
      <c r="G437" s="121" t="s">
        <v>51</v>
      </c>
      <c r="H437" s="121">
        <v>1</v>
      </c>
      <c r="I437" s="29">
        <v>80439000000</v>
      </c>
      <c r="J437" s="28" t="s">
        <v>29</v>
      </c>
      <c r="K437" s="121">
        <v>307872.62</v>
      </c>
      <c r="L437" s="105" t="s">
        <v>771</v>
      </c>
      <c r="M437" s="105" t="s">
        <v>772</v>
      </c>
      <c r="N437" s="136" t="s">
        <v>28</v>
      </c>
      <c r="O437" s="33" t="s">
        <v>701</v>
      </c>
    </row>
    <row r="438" spans="1:16" s="7" customFormat="1" ht="38.25" x14ac:dyDescent="0.2">
      <c r="A438" s="177">
        <f t="shared" si="9"/>
        <v>422</v>
      </c>
      <c r="B438" s="180" t="s">
        <v>593</v>
      </c>
      <c r="C438" s="180">
        <v>452807</v>
      </c>
      <c r="D438" s="155" t="s">
        <v>642</v>
      </c>
      <c r="E438" s="155" t="s">
        <v>644</v>
      </c>
      <c r="F438" s="30"/>
      <c r="G438" s="180" t="s">
        <v>40</v>
      </c>
      <c r="H438" s="180">
        <v>1</v>
      </c>
      <c r="I438" s="29">
        <v>80439000000</v>
      </c>
      <c r="J438" s="185" t="s">
        <v>29</v>
      </c>
      <c r="K438" s="184">
        <v>180000000</v>
      </c>
      <c r="L438" s="181" t="s">
        <v>771</v>
      </c>
      <c r="M438" s="182" t="s">
        <v>643</v>
      </c>
      <c r="N438" s="136" t="s">
        <v>28</v>
      </c>
      <c r="O438" s="184" t="s">
        <v>640</v>
      </c>
    </row>
    <row r="439" spans="1:16" ht="51" x14ac:dyDescent="0.2">
      <c r="A439" s="164">
        <f t="shared" si="9"/>
        <v>423</v>
      </c>
      <c r="B439" s="162" t="s">
        <v>648</v>
      </c>
      <c r="C439" s="147">
        <v>2899400</v>
      </c>
      <c r="D439" s="155" t="s">
        <v>649</v>
      </c>
      <c r="E439" s="155" t="s">
        <v>650</v>
      </c>
      <c r="F439" s="30"/>
      <c r="G439" s="147" t="s">
        <v>671</v>
      </c>
      <c r="H439" s="147">
        <v>4</v>
      </c>
      <c r="I439" s="29">
        <v>80439000000</v>
      </c>
      <c r="J439" s="141" t="s">
        <v>29</v>
      </c>
      <c r="K439" s="219">
        <v>242581</v>
      </c>
      <c r="L439" s="216" t="s">
        <v>673</v>
      </c>
      <c r="M439" s="216" t="s">
        <v>674</v>
      </c>
      <c r="N439" s="208" t="s">
        <v>28</v>
      </c>
      <c r="O439" s="210" t="s">
        <v>640</v>
      </c>
    </row>
    <row r="440" spans="1:16" ht="38.25" x14ac:dyDescent="0.2">
      <c r="A440" s="164">
        <f t="shared" si="9"/>
        <v>424</v>
      </c>
      <c r="B440" s="162" t="s">
        <v>648</v>
      </c>
      <c r="C440" s="147">
        <v>2899400</v>
      </c>
      <c r="D440" s="155" t="s">
        <v>651</v>
      </c>
      <c r="E440" s="155" t="s">
        <v>652</v>
      </c>
      <c r="F440" s="30"/>
      <c r="G440" s="147" t="s">
        <v>671</v>
      </c>
      <c r="H440" s="147">
        <v>1</v>
      </c>
      <c r="I440" s="29">
        <v>80439000000</v>
      </c>
      <c r="J440" s="141" t="s">
        <v>29</v>
      </c>
      <c r="K440" s="219"/>
      <c r="L440" s="216"/>
      <c r="M440" s="216"/>
      <c r="N440" s="212"/>
      <c r="O440" s="213"/>
    </row>
    <row r="441" spans="1:16" ht="38.25" x14ac:dyDescent="0.2">
      <c r="A441" s="164">
        <f t="shared" si="9"/>
        <v>425</v>
      </c>
      <c r="B441" s="162" t="s">
        <v>648</v>
      </c>
      <c r="C441" s="147">
        <v>2899400</v>
      </c>
      <c r="D441" s="155" t="s">
        <v>653</v>
      </c>
      <c r="E441" s="155" t="s">
        <v>654</v>
      </c>
      <c r="F441" s="30"/>
      <c r="G441" s="147" t="s">
        <v>671</v>
      </c>
      <c r="H441" s="147">
        <v>1</v>
      </c>
      <c r="I441" s="29">
        <v>80439000000</v>
      </c>
      <c r="J441" s="141" t="s">
        <v>29</v>
      </c>
      <c r="K441" s="219"/>
      <c r="L441" s="216" t="s">
        <v>673</v>
      </c>
      <c r="M441" s="216" t="s">
        <v>674</v>
      </c>
      <c r="N441" s="212"/>
      <c r="O441" s="213"/>
    </row>
    <row r="442" spans="1:16" ht="229.5" x14ac:dyDescent="0.2">
      <c r="A442" s="164">
        <f t="shared" si="9"/>
        <v>426</v>
      </c>
      <c r="B442" s="162" t="s">
        <v>648</v>
      </c>
      <c r="C442" s="147">
        <v>2899400</v>
      </c>
      <c r="D442" s="155" t="s">
        <v>655</v>
      </c>
      <c r="E442" s="155" t="s">
        <v>656</v>
      </c>
      <c r="F442" s="30"/>
      <c r="G442" s="147" t="s">
        <v>671</v>
      </c>
      <c r="H442" s="147">
        <v>1</v>
      </c>
      <c r="I442" s="29">
        <v>80439000000</v>
      </c>
      <c r="J442" s="141" t="s">
        <v>29</v>
      </c>
      <c r="K442" s="219"/>
      <c r="L442" s="216"/>
      <c r="M442" s="216"/>
      <c r="N442" s="212"/>
      <c r="O442" s="213"/>
    </row>
    <row r="443" spans="1:16" ht="204" x14ac:dyDescent="0.2">
      <c r="A443" s="164">
        <f t="shared" si="9"/>
        <v>427</v>
      </c>
      <c r="B443" s="162" t="s">
        <v>648</v>
      </c>
      <c r="C443" s="147">
        <v>2899400</v>
      </c>
      <c r="D443" s="155" t="s">
        <v>657</v>
      </c>
      <c r="E443" s="155" t="s">
        <v>658</v>
      </c>
      <c r="F443" s="30"/>
      <c r="G443" s="147" t="s">
        <v>671</v>
      </c>
      <c r="H443" s="147">
        <v>7</v>
      </c>
      <c r="I443" s="29">
        <v>80439000000</v>
      </c>
      <c r="J443" s="141" t="s">
        <v>29</v>
      </c>
      <c r="K443" s="219"/>
      <c r="L443" s="216" t="s">
        <v>673</v>
      </c>
      <c r="M443" s="216" t="s">
        <v>674</v>
      </c>
      <c r="N443" s="212"/>
      <c r="O443" s="213"/>
    </row>
    <row r="444" spans="1:16" ht="255" x14ac:dyDescent="0.2">
      <c r="A444" s="164">
        <f t="shared" si="9"/>
        <v>428</v>
      </c>
      <c r="B444" s="162" t="s">
        <v>648</v>
      </c>
      <c r="C444" s="147">
        <v>2899400</v>
      </c>
      <c r="D444" s="155" t="s">
        <v>659</v>
      </c>
      <c r="E444" s="155" t="s">
        <v>660</v>
      </c>
      <c r="F444" s="30"/>
      <c r="G444" s="147" t="s">
        <v>671</v>
      </c>
      <c r="H444" s="147">
        <v>1</v>
      </c>
      <c r="I444" s="29">
        <v>80439000000</v>
      </c>
      <c r="J444" s="141" t="s">
        <v>29</v>
      </c>
      <c r="K444" s="219"/>
      <c r="L444" s="216"/>
      <c r="M444" s="216"/>
      <c r="N444" s="212"/>
      <c r="O444" s="213"/>
    </row>
    <row r="445" spans="1:16" ht="255" x14ac:dyDescent="0.2">
      <c r="A445" s="164">
        <f t="shared" si="9"/>
        <v>429</v>
      </c>
      <c r="B445" s="162" t="s">
        <v>648</v>
      </c>
      <c r="C445" s="147">
        <v>2899400</v>
      </c>
      <c r="D445" s="155" t="s">
        <v>661</v>
      </c>
      <c r="E445" s="155" t="s">
        <v>662</v>
      </c>
      <c r="F445" s="30"/>
      <c r="G445" s="147" t="s">
        <v>671</v>
      </c>
      <c r="H445" s="147">
        <v>1</v>
      </c>
      <c r="I445" s="29">
        <v>80439000000</v>
      </c>
      <c r="J445" s="141" t="s">
        <v>29</v>
      </c>
      <c r="K445" s="219"/>
      <c r="L445" s="216" t="s">
        <v>673</v>
      </c>
      <c r="M445" s="216" t="s">
        <v>674</v>
      </c>
      <c r="N445" s="212"/>
      <c r="O445" s="213"/>
    </row>
    <row r="446" spans="1:16" ht="229.5" x14ac:dyDescent="0.2">
      <c r="A446" s="164">
        <f t="shared" si="9"/>
        <v>430</v>
      </c>
      <c r="B446" s="162" t="s">
        <v>648</v>
      </c>
      <c r="C446" s="147">
        <v>2899400</v>
      </c>
      <c r="D446" s="155" t="s">
        <v>663</v>
      </c>
      <c r="E446" s="155" t="s">
        <v>664</v>
      </c>
      <c r="F446" s="30"/>
      <c r="G446" s="147" t="s">
        <v>671</v>
      </c>
      <c r="H446" s="147">
        <v>1</v>
      </c>
      <c r="I446" s="29">
        <v>80439000000</v>
      </c>
      <c r="J446" s="141" t="s">
        <v>29</v>
      </c>
      <c r="K446" s="219"/>
      <c r="L446" s="216"/>
      <c r="M446" s="216"/>
      <c r="N446" s="212"/>
      <c r="O446" s="213"/>
    </row>
    <row r="447" spans="1:16" ht="178.5" x14ac:dyDescent="0.2">
      <c r="A447" s="164">
        <f t="shared" si="9"/>
        <v>431</v>
      </c>
      <c r="B447" s="162" t="s">
        <v>648</v>
      </c>
      <c r="C447" s="147">
        <v>2899400</v>
      </c>
      <c r="D447" s="155" t="s">
        <v>665</v>
      </c>
      <c r="E447" s="155" t="s">
        <v>666</v>
      </c>
      <c r="F447" s="30"/>
      <c r="G447" s="147" t="s">
        <v>671</v>
      </c>
      <c r="H447" s="147">
        <v>1</v>
      </c>
      <c r="I447" s="29">
        <v>80439000000</v>
      </c>
      <c r="J447" s="141" t="s">
        <v>29</v>
      </c>
      <c r="K447" s="219"/>
      <c r="L447" s="216" t="s">
        <v>673</v>
      </c>
      <c r="M447" s="216" t="s">
        <v>674</v>
      </c>
      <c r="N447" s="212"/>
      <c r="O447" s="213"/>
    </row>
    <row r="448" spans="1:16" ht="293.25" x14ac:dyDescent="0.2">
      <c r="A448" s="164">
        <f t="shared" si="9"/>
        <v>432</v>
      </c>
      <c r="B448" s="162" t="s">
        <v>648</v>
      </c>
      <c r="C448" s="147">
        <v>2899400</v>
      </c>
      <c r="D448" s="155" t="s">
        <v>667</v>
      </c>
      <c r="E448" s="155" t="s">
        <v>668</v>
      </c>
      <c r="F448" s="30"/>
      <c r="G448" s="147" t="s">
        <v>671</v>
      </c>
      <c r="H448" s="147">
        <v>1</v>
      </c>
      <c r="I448" s="29">
        <v>80439000000</v>
      </c>
      <c r="J448" s="141" t="s">
        <v>29</v>
      </c>
      <c r="K448" s="219"/>
      <c r="L448" s="216"/>
      <c r="M448" s="216"/>
      <c r="N448" s="209"/>
      <c r="O448" s="211"/>
    </row>
    <row r="449" spans="1:15" ht="38.25" x14ac:dyDescent="0.2">
      <c r="A449" s="164">
        <f t="shared" si="9"/>
        <v>433</v>
      </c>
      <c r="B449" s="164">
        <v>30</v>
      </c>
      <c r="C449" s="143">
        <v>3020000</v>
      </c>
      <c r="D449" s="155" t="s">
        <v>669</v>
      </c>
      <c r="E449" s="30"/>
      <c r="F449" s="30"/>
      <c r="G449" s="147" t="s">
        <v>671</v>
      </c>
      <c r="H449" s="147" t="s">
        <v>672</v>
      </c>
      <c r="I449" s="29">
        <v>80439000000</v>
      </c>
      <c r="J449" s="141" t="s">
        <v>29</v>
      </c>
      <c r="K449" s="217">
        <v>157872</v>
      </c>
      <c r="L449" s="216" t="s">
        <v>673</v>
      </c>
      <c r="M449" s="216" t="s">
        <v>674</v>
      </c>
      <c r="N449" s="208" t="s">
        <v>28</v>
      </c>
      <c r="O449" s="210" t="s">
        <v>701</v>
      </c>
    </row>
    <row r="450" spans="1:15" ht="38.25" x14ac:dyDescent="0.2">
      <c r="A450" s="164">
        <f t="shared" si="9"/>
        <v>434</v>
      </c>
      <c r="B450" s="164">
        <v>30</v>
      </c>
      <c r="C450" s="143">
        <v>3020000</v>
      </c>
      <c r="D450" s="155" t="s">
        <v>670</v>
      </c>
      <c r="E450" s="30"/>
      <c r="F450" s="30"/>
      <c r="G450" s="147" t="s">
        <v>671</v>
      </c>
      <c r="H450" s="147" t="s">
        <v>672</v>
      </c>
      <c r="I450" s="29">
        <v>80439000000</v>
      </c>
      <c r="J450" s="141" t="s">
        <v>29</v>
      </c>
      <c r="K450" s="217"/>
      <c r="L450" s="216"/>
      <c r="M450" s="216"/>
      <c r="N450" s="209"/>
      <c r="O450" s="211"/>
    </row>
    <row r="451" spans="1:15" ht="51" x14ac:dyDescent="0.2">
      <c r="A451" s="164">
        <f t="shared" si="9"/>
        <v>435</v>
      </c>
      <c r="B451" s="164" t="s">
        <v>675</v>
      </c>
      <c r="C451" s="143">
        <v>3010050</v>
      </c>
      <c r="D451" s="155" t="s">
        <v>676</v>
      </c>
      <c r="E451" s="155" t="s">
        <v>677</v>
      </c>
      <c r="F451" s="30"/>
      <c r="G451" s="156" t="s">
        <v>671</v>
      </c>
      <c r="H451" s="156">
        <v>17</v>
      </c>
      <c r="I451" s="29">
        <v>80439000000</v>
      </c>
      <c r="J451" s="141" t="s">
        <v>29</v>
      </c>
      <c r="K451" s="218">
        <v>477821.06666666671</v>
      </c>
      <c r="L451" s="216" t="s">
        <v>673</v>
      </c>
      <c r="M451" s="216" t="s">
        <v>700</v>
      </c>
      <c r="N451" s="208" t="s">
        <v>28</v>
      </c>
      <c r="O451" s="210" t="s">
        <v>147</v>
      </c>
    </row>
    <row r="452" spans="1:15" ht="51" x14ac:dyDescent="0.2">
      <c r="A452" s="164">
        <f t="shared" si="9"/>
        <v>436</v>
      </c>
      <c r="B452" s="164" t="s">
        <v>675</v>
      </c>
      <c r="C452" s="143">
        <v>3010050</v>
      </c>
      <c r="D452" s="155" t="s">
        <v>678</v>
      </c>
      <c r="E452" s="155" t="s">
        <v>678</v>
      </c>
      <c r="F452" s="30"/>
      <c r="G452" s="156" t="s">
        <v>671</v>
      </c>
      <c r="H452" s="156">
        <v>6</v>
      </c>
      <c r="I452" s="29">
        <v>80439000000</v>
      </c>
      <c r="J452" s="141" t="s">
        <v>29</v>
      </c>
      <c r="K452" s="218"/>
      <c r="L452" s="216"/>
      <c r="M452" s="216"/>
      <c r="N452" s="212"/>
      <c r="O452" s="213"/>
    </row>
    <row r="453" spans="1:15" ht="51" x14ac:dyDescent="0.2">
      <c r="A453" s="164">
        <f t="shared" si="9"/>
        <v>437</v>
      </c>
      <c r="B453" s="164" t="s">
        <v>675</v>
      </c>
      <c r="C453" s="143">
        <v>3010050</v>
      </c>
      <c r="D453" s="155" t="s">
        <v>679</v>
      </c>
      <c r="E453" s="155" t="s">
        <v>680</v>
      </c>
      <c r="F453" s="30"/>
      <c r="G453" s="156" t="s">
        <v>671</v>
      </c>
      <c r="H453" s="156">
        <v>13</v>
      </c>
      <c r="I453" s="29">
        <v>80439000000</v>
      </c>
      <c r="J453" s="141" t="s">
        <v>29</v>
      </c>
      <c r="K453" s="218"/>
      <c r="L453" s="216" t="s">
        <v>673</v>
      </c>
      <c r="M453" s="216" t="s">
        <v>700</v>
      </c>
      <c r="N453" s="212"/>
      <c r="O453" s="213"/>
    </row>
    <row r="454" spans="1:15" ht="51" x14ac:dyDescent="0.2">
      <c r="A454" s="164">
        <f t="shared" si="9"/>
        <v>438</v>
      </c>
      <c r="B454" s="164" t="s">
        <v>675</v>
      </c>
      <c r="C454" s="143">
        <v>3010050</v>
      </c>
      <c r="D454" s="155" t="s">
        <v>681</v>
      </c>
      <c r="E454" s="155" t="s">
        <v>682</v>
      </c>
      <c r="F454" s="30"/>
      <c r="G454" s="156" t="s">
        <v>671</v>
      </c>
      <c r="H454" s="156">
        <v>8</v>
      </c>
      <c r="I454" s="29">
        <v>80439000000</v>
      </c>
      <c r="J454" s="141" t="s">
        <v>29</v>
      </c>
      <c r="K454" s="218"/>
      <c r="L454" s="216"/>
      <c r="M454" s="216"/>
      <c r="N454" s="212"/>
      <c r="O454" s="213"/>
    </row>
    <row r="455" spans="1:15" ht="51" x14ac:dyDescent="0.2">
      <c r="A455" s="164">
        <f t="shared" si="9"/>
        <v>439</v>
      </c>
      <c r="B455" s="164" t="s">
        <v>675</v>
      </c>
      <c r="C455" s="143">
        <v>3010050</v>
      </c>
      <c r="D455" s="155" t="s">
        <v>683</v>
      </c>
      <c r="E455" s="155" t="s">
        <v>684</v>
      </c>
      <c r="F455" s="30"/>
      <c r="G455" s="156" t="s">
        <v>671</v>
      </c>
      <c r="H455" s="156">
        <v>9</v>
      </c>
      <c r="I455" s="29">
        <v>80439000000</v>
      </c>
      <c r="J455" s="141" t="s">
        <v>29</v>
      </c>
      <c r="K455" s="218"/>
      <c r="L455" s="216" t="s">
        <v>673</v>
      </c>
      <c r="M455" s="216" t="s">
        <v>700</v>
      </c>
      <c r="N455" s="212"/>
      <c r="O455" s="213"/>
    </row>
    <row r="456" spans="1:15" ht="51" x14ac:dyDescent="0.2">
      <c r="A456" s="164">
        <f t="shared" si="9"/>
        <v>440</v>
      </c>
      <c r="B456" s="164" t="s">
        <v>675</v>
      </c>
      <c r="C456" s="143">
        <v>3010050</v>
      </c>
      <c r="D456" s="149" t="s">
        <v>685</v>
      </c>
      <c r="E456" s="155" t="s">
        <v>686</v>
      </c>
      <c r="F456" s="30"/>
      <c r="G456" s="156" t="s">
        <v>671</v>
      </c>
      <c r="H456" s="156">
        <v>12</v>
      </c>
      <c r="I456" s="29">
        <v>80439000000</v>
      </c>
      <c r="J456" s="141" t="s">
        <v>29</v>
      </c>
      <c r="K456" s="218"/>
      <c r="L456" s="216"/>
      <c r="M456" s="216"/>
      <c r="N456" s="212"/>
      <c r="O456" s="213"/>
    </row>
    <row r="457" spans="1:15" ht="38.25" x14ac:dyDescent="0.2">
      <c r="A457" s="164">
        <f t="shared" si="9"/>
        <v>441</v>
      </c>
      <c r="B457" s="164" t="s">
        <v>675</v>
      </c>
      <c r="C457" s="143">
        <v>3010050</v>
      </c>
      <c r="D457" s="149" t="s">
        <v>687</v>
      </c>
      <c r="E457" s="155" t="s">
        <v>688</v>
      </c>
      <c r="F457" s="30"/>
      <c r="G457" s="156" t="s">
        <v>699</v>
      </c>
      <c r="H457" s="156">
        <v>5</v>
      </c>
      <c r="I457" s="29">
        <v>80439000000</v>
      </c>
      <c r="J457" s="141" t="s">
        <v>29</v>
      </c>
      <c r="K457" s="218"/>
      <c r="L457" s="216" t="s">
        <v>673</v>
      </c>
      <c r="M457" s="216" t="s">
        <v>700</v>
      </c>
      <c r="N457" s="212"/>
      <c r="O457" s="213"/>
    </row>
    <row r="458" spans="1:15" ht="51" x14ac:dyDescent="0.2">
      <c r="A458" s="164">
        <f t="shared" si="9"/>
        <v>442</v>
      </c>
      <c r="B458" s="164" t="s">
        <v>675</v>
      </c>
      <c r="C458" s="143">
        <v>3010050</v>
      </c>
      <c r="D458" s="149" t="s">
        <v>689</v>
      </c>
      <c r="E458" s="155" t="s">
        <v>690</v>
      </c>
      <c r="F458" s="30"/>
      <c r="G458" s="156" t="s">
        <v>671</v>
      </c>
      <c r="H458" s="156">
        <v>20</v>
      </c>
      <c r="I458" s="29">
        <v>80439000000</v>
      </c>
      <c r="J458" s="141" t="s">
        <v>29</v>
      </c>
      <c r="K458" s="218"/>
      <c r="L458" s="216"/>
      <c r="M458" s="216"/>
      <c r="N458" s="212"/>
      <c r="O458" s="213"/>
    </row>
    <row r="459" spans="1:15" ht="51" x14ac:dyDescent="0.2">
      <c r="A459" s="164">
        <f t="shared" si="9"/>
        <v>443</v>
      </c>
      <c r="B459" s="164" t="s">
        <v>675</v>
      </c>
      <c r="C459" s="143">
        <v>3010050</v>
      </c>
      <c r="D459" s="149" t="s">
        <v>691</v>
      </c>
      <c r="E459" s="155" t="s">
        <v>692</v>
      </c>
      <c r="F459" s="30"/>
      <c r="G459" s="156" t="s">
        <v>671</v>
      </c>
      <c r="H459" s="156">
        <v>38</v>
      </c>
      <c r="I459" s="29">
        <v>80439000000</v>
      </c>
      <c r="J459" s="141" t="s">
        <v>29</v>
      </c>
      <c r="K459" s="218"/>
      <c r="L459" s="216" t="s">
        <v>673</v>
      </c>
      <c r="M459" s="216" t="s">
        <v>700</v>
      </c>
      <c r="N459" s="212"/>
      <c r="O459" s="213"/>
    </row>
    <row r="460" spans="1:15" ht="51" x14ac:dyDescent="0.2">
      <c r="A460" s="164">
        <f t="shared" si="9"/>
        <v>444</v>
      </c>
      <c r="B460" s="164" t="s">
        <v>675</v>
      </c>
      <c r="C460" s="143">
        <v>3010050</v>
      </c>
      <c r="D460" s="149" t="s">
        <v>693</v>
      </c>
      <c r="E460" s="155" t="s">
        <v>694</v>
      </c>
      <c r="F460" s="30"/>
      <c r="G460" s="156" t="s">
        <v>671</v>
      </c>
      <c r="H460" s="156">
        <v>3</v>
      </c>
      <c r="I460" s="29">
        <v>80439000000</v>
      </c>
      <c r="J460" s="141" t="s">
        <v>29</v>
      </c>
      <c r="K460" s="218"/>
      <c r="L460" s="216"/>
      <c r="M460" s="216"/>
      <c r="N460" s="212"/>
      <c r="O460" s="213"/>
    </row>
    <row r="461" spans="1:15" ht="51" x14ac:dyDescent="0.2">
      <c r="A461" s="164">
        <f t="shared" si="9"/>
        <v>445</v>
      </c>
      <c r="B461" s="164" t="s">
        <v>675</v>
      </c>
      <c r="C461" s="143">
        <v>3010050</v>
      </c>
      <c r="D461" s="149" t="s">
        <v>695</v>
      </c>
      <c r="E461" s="155" t="s">
        <v>696</v>
      </c>
      <c r="F461" s="30"/>
      <c r="G461" s="156" t="s">
        <v>671</v>
      </c>
      <c r="H461" s="156">
        <v>3</v>
      </c>
      <c r="I461" s="29">
        <v>80439000000</v>
      </c>
      <c r="J461" s="141" t="s">
        <v>29</v>
      </c>
      <c r="K461" s="218"/>
      <c r="L461" s="216" t="s">
        <v>673</v>
      </c>
      <c r="M461" s="216" t="s">
        <v>700</v>
      </c>
      <c r="N461" s="212"/>
      <c r="O461" s="213"/>
    </row>
    <row r="462" spans="1:15" ht="76.5" x14ac:dyDescent="0.2">
      <c r="A462" s="164">
        <f t="shared" si="9"/>
        <v>446</v>
      </c>
      <c r="B462" s="164" t="s">
        <v>675</v>
      </c>
      <c r="C462" s="143">
        <v>3010050</v>
      </c>
      <c r="D462" s="149" t="s">
        <v>697</v>
      </c>
      <c r="E462" s="155" t="s">
        <v>698</v>
      </c>
      <c r="F462" s="30"/>
      <c r="G462" s="156" t="s">
        <v>699</v>
      </c>
      <c r="H462" s="156">
        <v>8</v>
      </c>
      <c r="I462" s="29">
        <v>80439000000</v>
      </c>
      <c r="J462" s="141" t="s">
        <v>29</v>
      </c>
      <c r="K462" s="218"/>
      <c r="L462" s="216"/>
      <c r="M462" s="216"/>
      <c r="N462" s="209"/>
      <c r="O462" s="211"/>
    </row>
    <row r="463" spans="1:15" s="7" customFormat="1" ht="76.5" x14ac:dyDescent="0.2">
      <c r="A463" s="177">
        <f t="shared" si="9"/>
        <v>447</v>
      </c>
      <c r="B463" s="138">
        <v>45</v>
      </c>
      <c r="C463" s="138" t="s">
        <v>702</v>
      </c>
      <c r="D463" s="187" t="s">
        <v>763</v>
      </c>
      <c r="E463" s="138" t="s">
        <v>707</v>
      </c>
      <c r="F463" s="30"/>
      <c r="G463" s="138" t="s">
        <v>40</v>
      </c>
      <c r="H463" s="138">
        <v>1</v>
      </c>
      <c r="I463" s="29">
        <v>80439000000</v>
      </c>
      <c r="J463" s="185" t="s">
        <v>29</v>
      </c>
      <c r="K463" s="183" t="s">
        <v>712</v>
      </c>
      <c r="L463" s="188" t="s">
        <v>673</v>
      </c>
      <c r="M463" s="297" t="s">
        <v>786</v>
      </c>
      <c r="N463" s="138" t="s">
        <v>28</v>
      </c>
      <c r="O463" s="184" t="s">
        <v>640</v>
      </c>
    </row>
    <row r="464" spans="1:15" s="7" customFormat="1" ht="63.75" x14ac:dyDescent="0.2">
      <c r="A464" s="177">
        <f t="shared" si="9"/>
        <v>448</v>
      </c>
      <c r="B464" s="138">
        <v>45</v>
      </c>
      <c r="C464" s="189" t="s">
        <v>703</v>
      </c>
      <c r="D464" s="187" t="s">
        <v>764</v>
      </c>
      <c r="E464" s="138" t="s">
        <v>708</v>
      </c>
      <c r="F464" s="30"/>
      <c r="G464" s="138" t="s">
        <v>40</v>
      </c>
      <c r="H464" s="138">
        <v>1</v>
      </c>
      <c r="I464" s="29">
        <v>80439000000</v>
      </c>
      <c r="J464" s="185" t="s">
        <v>29</v>
      </c>
      <c r="K464" s="183" t="s">
        <v>713</v>
      </c>
      <c r="L464" s="188" t="s">
        <v>673</v>
      </c>
      <c r="M464" s="297" t="s">
        <v>786</v>
      </c>
      <c r="N464" s="138" t="s">
        <v>28</v>
      </c>
      <c r="O464" s="184" t="s">
        <v>640</v>
      </c>
    </row>
    <row r="465" spans="1:15" s="7" customFormat="1" ht="63.75" x14ac:dyDescent="0.2">
      <c r="A465" s="177">
        <f t="shared" si="9"/>
        <v>449</v>
      </c>
      <c r="B465" s="138">
        <v>29</v>
      </c>
      <c r="C465" s="189">
        <v>2912131</v>
      </c>
      <c r="D465" s="187" t="s">
        <v>709</v>
      </c>
      <c r="E465" s="138" t="s">
        <v>710</v>
      </c>
      <c r="F465" s="30"/>
      <c r="G465" s="138" t="s">
        <v>671</v>
      </c>
      <c r="H465" s="138">
        <v>4</v>
      </c>
      <c r="I465" s="29">
        <v>80439000000</v>
      </c>
      <c r="J465" s="185" t="s">
        <v>29</v>
      </c>
      <c r="K465" s="183" t="s">
        <v>714</v>
      </c>
      <c r="L465" s="188" t="s">
        <v>673</v>
      </c>
      <c r="M465" s="297" t="s">
        <v>786</v>
      </c>
      <c r="N465" s="138" t="s">
        <v>28</v>
      </c>
      <c r="O465" s="184" t="s">
        <v>640</v>
      </c>
    </row>
    <row r="466" spans="1:15" s="7" customFormat="1" ht="63.75" x14ac:dyDescent="0.2">
      <c r="A466" s="177">
        <f t="shared" si="9"/>
        <v>450</v>
      </c>
      <c r="B466" s="138">
        <v>31</v>
      </c>
      <c r="C466" s="189" t="s">
        <v>704</v>
      </c>
      <c r="D466" s="187" t="s">
        <v>765</v>
      </c>
      <c r="E466" s="138" t="s">
        <v>766</v>
      </c>
      <c r="F466" s="30"/>
      <c r="G466" s="138" t="s">
        <v>699</v>
      </c>
      <c r="H466" s="138">
        <v>1</v>
      </c>
      <c r="I466" s="29">
        <v>80439000000</v>
      </c>
      <c r="J466" s="185" t="s">
        <v>29</v>
      </c>
      <c r="K466" s="183">
        <v>44689044</v>
      </c>
      <c r="L466" s="188">
        <v>41791</v>
      </c>
      <c r="M466" s="297" t="s">
        <v>785</v>
      </c>
      <c r="N466" s="138" t="s">
        <v>28</v>
      </c>
      <c r="O466" s="184" t="s">
        <v>640</v>
      </c>
    </row>
    <row r="467" spans="1:15" s="7" customFormat="1" ht="63.75" x14ac:dyDescent="0.2">
      <c r="A467" s="177">
        <f t="shared" si="9"/>
        <v>451</v>
      </c>
      <c r="B467" s="138">
        <v>31</v>
      </c>
      <c r="C467" s="189" t="s">
        <v>704</v>
      </c>
      <c r="D467" s="187" t="s">
        <v>767</v>
      </c>
      <c r="E467" s="138" t="s">
        <v>768</v>
      </c>
      <c r="F467" s="30"/>
      <c r="G467" s="138" t="s">
        <v>51</v>
      </c>
      <c r="H467" s="138">
        <v>2</v>
      </c>
      <c r="I467" s="29">
        <v>80439000000</v>
      </c>
      <c r="J467" s="185" t="s">
        <v>29</v>
      </c>
      <c r="K467" s="183">
        <v>2152467</v>
      </c>
      <c r="L467" s="188">
        <v>41791</v>
      </c>
      <c r="M467" s="297" t="s">
        <v>785</v>
      </c>
      <c r="N467" s="138" t="s">
        <v>28</v>
      </c>
      <c r="O467" s="184" t="s">
        <v>640</v>
      </c>
    </row>
    <row r="468" spans="1:15" s="7" customFormat="1" ht="63.75" x14ac:dyDescent="0.2">
      <c r="A468" s="177">
        <f t="shared" si="9"/>
        <v>452</v>
      </c>
      <c r="B468" s="138">
        <v>31</v>
      </c>
      <c r="C468" s="189" t="s">
        <v>704</v>
      </c>
      <c r="D468" s="187" t="s">
        <v>769</v>
      </c>
      <c r="E468" s="138" t="s">
        <v>770</v>
      </c>
      <c r="F468" s="30"/>
      <c r="G468" s="138" t="s">
        <v>51</v>
      </c>
      <c r="H468" s="138">
        <v>1</v>
      </c>
      <c r="I468" s="29">
        <v>80439000000</v>
      </c>
      <c r="J468" s="185" t="s">
        <v>29</v>
      </c>
      <c r="K468" s="183">
        <v>1815200</v>
      </c>
      <c r="L468" s="188">
        <v>41791</v>
      </c>
      <c r="M468" s="297" t="s">
        <v>785</v>
      </c>
      <c r="N468" s="138" t="s">
        <v>28</v>
      </c>
      <c r="O468" s="184" t="s">
        <v>640</v>
      </c>
    </row>
    <row r="469" spans="1:15" s="7" customFormat="1" ht="63" x14ac:dyDescent="0.2">
      <c r="A469" s="177">
        <f t="shared" si="9"/>
        <v>453</v>
      </c>
      <c r="B469" s="190" t="s">
        <v>705</v>
      </c>
      <c r="C469" s="191" t="s">
        <v>773</v>
      </c>
      <c r="D469" s="190" t="s">
        <v>774</v>
      </c>
      <c r="E469" s="190" t="s">
        <v>775</v>
      </c>
      <c r="F469" s="126"/>
      <c r="G469" s="190" t="s">
        <v>40</v>
      </c>
      <c r="H469" s="190">
        <v>1</v>
      </c>
      <c r="I469" s="29">
        <v>80439000000</v>
      </c>
      <c r="J469" s="185" t="s">
        <v>29</v>
      </c>
      <c r="K469" s="183">
        <v>166848.82</v>
      </c>
      <c r="L469" s="188" t="s">
        <v>783</v>
      </c>
      <c r="M469" s="297" t="s">
        <v>784</v>
      </c>
      <c r="N469" s="138" t="s">
        <v>28</v>
      </c>
      <c r="O469" s="184" t="s">
        <v>640</v>
      </c>
    </row>
    <row r="470" spans="1:15" s="7" customFormat="1" ht="63" x14ac:dyDescent="0.2">
      <c r="A470" s="177">
        <f t="shared" si="9"/>
        <v>454</v>
      </c>
      <c r="B470" s="190">
        <v>74</v>
      </c>
      <c r="C470" s="191" t="s">
        <v>776</v>
      </c>
      <c r="D470" s="190" t="s">
        <v>777</v>
      </c>
      <c r="E470" s="190" t="s">
        <v>777</v>
      </c>
      <c r="F470" s="126"/>
      <c r="G470" s="190" t="s">
        <v>40</v>
      </c>
      <c r="H470" s="190">
        <v>1</v>
      </c>
      <c r="I470" s="29">
        <v>80439000000</v>
      </c>
      <c r="J470" s="185" t="s">
        <v>29</v>
      </c>
      <c r="K470" s="183">
        <v>151496.32999999999</v>
      </c>
      <c r="L470" s="188" t="s">
        <v>783</v>
      </c>
      <c r="M470" s="297" t="s">
        <v>784</v>
      </c>
      <c r="N470" s="138" t="s">
        <v>28</v>
      </c>
      <c r="O470" s="184" t="s">
        <v>640</v>
      </c>
    </row>
    <row r="471" spans="1:15" ht="47.25" x14ac:dyDescent="0.2">
      <c r="A471" s="177">
        <f t="shared" si="9"/>
        <v>455</v>
      </c>
      <c r="B471" s="119">
        <v>74</v>
      </c>
      <c r="C471" s="120" t="s">
        <v>776</v>
      </c>
      <c r="D471" s="119" t="s">
        <v>778</v>
      </c>
      <c r="E471" s="119" t="s">
        <v>779</v>
      </c>
      <c r="F471" s="126"/>
      <c r="G471" s="190" t="s">
        <v>40</v>
      </c>
      <c r="H471" s="190">
        <v>1</v>
      </c>
      <c r="I471" s="29">
        <v>80439000000</v>
      </c>
      <c r="J471" s="185" t="s">
        <v>29</v>
      </c>
      <c r="K471" s="183">
        <v>149402.81</v>
      </c>
      <c r="L471" s="294" t="s">
        <v>783</v>
      </c>
      <c r="M471" s="298" t="s">
        <v>784</v>
      </c>
      <c r="N471" s="138" t="s">
        <v>28</v>
      </c>
      <c r="O471" s="195" t="s">
        <v>640</v>
      </c>
    </row>
    <row r="472" spans="1:15" ht="40.5" customHeight="1" x14ac:dyDescent="0.2">
      <c r="A472" s="177">
        <f t="shared" si="9"/>
        <v>456</v>
      </c>
      <c r="B472" s="162" t="s">
        <v>719</v>
      </c>
      <c r="C472" s="147">
        <v>1816000</v>
      </c>
      <c r="D472" s="131" t="s">
        <v>720</v>
      </c>
      <c r="E472" s="131" t="s">
        <v>721</v>
      </c>
      <c r="F472" s="127"/>
      <c r="G472" s="132" t="s">
        <v>124</v>
      </c>
      <c r="H472" s="132">
        <v>74</v>
      </c>
      <c r="I472" s="29">
        <v>80439000000</v>
      </c>
      <c r="J472" s="141" t="s">
        <v>29</v>
      </c>
      <c r="K472" s="197">
        <v>157080</v>
      </c>
      <c r="L472" s="202" t="s">
        <v>723</v>
      </c>
      <c r="M472" s="203" t="s">
        <v>489</v>
      </c>
      <c r="N472" s="138" t="s">
        <v>28</v>
      </c>
      <c r="O472" s="214" t="s">
        <v>146</v>
      </c>
    </row>
    <row r="473" spans="1:15" ht="40.5" customHeight="1" x14ac:dyDescent="0.2">
      <c r="A473" s="177">
        <f t="shared" si="9"/>
        <v>457</v>
      </c>
      <c r="B473" s="157" t="s">
        <v>719</v>
      </c>
      <c r="C473" s="157">
        <v>1816000</v>
      </c>
      <c r="D473" s="133" t="s">
        <v>722</v>
      </c>
      <c r="E473" s="133" t="s">
        <v>721</v>
      </c>
      <c r="F473" s="127"/>
      <c r="G473" s="134" t="s">
        <v>124</v>
      </c>
      <c r="H473" s="134">
        <v>10</v>
      </c>
      <c r="I473" s="29">
        <v>80439000000</v>
      </c>
      <c r="J473" s="141" t="s">
        <v>29</v>
      </c>
      <c r="K473" s="197"/>
      <c r="L473" s="202"/>
      <c r="M473" s="203"/>
      <c r="N473" s="138" t="s">
        <v>28</v>
      </c>
      <c r="O473" s="215"/>
    </row>
    <row r="474" spans="1:15" ht="40.5" customHeight="1" x14ac:dyDescent="0.2">
      <c r="A474" s="177">
        <f t="shared" si="9"/>
        <v>458</v>
      </c>
      <c r="B474" s="162">
        <v>17</v>
      </c>
      <c r="C474" s="147">
        <v>1700000</v>
      </c>
      <c r="D474" s="155" t="s">
        <v>724</v>
      </c>
      <c r="E474" s="30" t="s">
        <v>725</v>
      </c>
      <c r="F474" s="205"/>
      <c r="G474" s="132" t="s">
        <v>671</v>
      </c>
      <c r="H474" s="132">
        <v>444</v>
      </c>
      <c r="I474" s="29">
        <v>80439000000</v>
      </c>
      <c r="J474" s="141" t="s">
        <v>29</v>
      </c>
      <c r="K474" s="197">
        <v>187662.40000000005</v>
      </c>
      <c r="L474" s="202" t="s">
        <v>723</v>
      </c>
      <c r="M474" s="203" t="s">
        <v>489</v>
      </c>
      <c r="N474" s="204" t="s">
        <v>28</v>
      </c>
      <c r="O474" s="200" t="s">
        <v>146</v>
      </c>
    </row>
    <row r="475" spans="1:15" ht="40.5" customHeight="1" x14ac:dyDescent="0.2">
      <c r="A475" s="177">
        <f t="shared" si="9"/>
        <v>459</v>
      </c>
      <c r="B475" s="162">
        <v>17</v>
      </c>
      <c r="C475" s="147">
        <v>1700000</v>
      </c>
      <c r="D475" s="155" t="s">
        <v>724</v>
      </c>
      <c r="E475" s="30" t="s">
        <v>725</v>
      </c>
      <c r="F475" s="206"/>
      <c r="G475" s="132" t="s">
        <v>671</v>
      </c>
      <c r="H475" s="132">
        <v>1836</v>
      </c>
      <c r="I475" s="29">
        <v>80439000000</v>
      </c>
      <c r="J475" s="141" t="s">
        <v>29</v>
      </c>
      <c r="K475" s="197"/>
      <c r="L475" s="202"/>
      <c r="M475" s="203"/>
      <c r="N475" s="204"/>
      <c r="O475" s="200"/>
    </row>
    <row r="476" spans="1:15" ht="40.5" customHeight="1" x14ac:dyDescent="0.2">
      <c r="A476" s="177">
        <f t="shared" si="9"/>
        <v>460</v>
      </c>
      <c r="B476" s="162">
        <v>17</v>
      </c>
      <c r="C476" s="147">
        <v>1700000</v>
      </c>
      <c r="D476" s="155" t="s">
        <v>724</v>
      </c>
      <c r="E476" s="30" t="s">
        <v>725</v>
      </c>
      <c r="F476" s="206"/>
      <c r="G476" s="132" t="s">
        <v>671</v>
      </c>
      <c r="H476" s="132">
        <v>90</v>
      </c>
      <c r="I476" s="29">
        <v>80439000000</v>
      </c>
      <c r="J476" s="141" t="s">
        <v>29</v>
      </c>
      <c r="K476" s="197"/>
      <c r="L476" s="202"/>
      <c r="M476" s="203"/>
      <c r="N476" s="204"/>
      <c r="O476" s="200"/>
    </row>
    <row r="477" spans="1:15" ht="40.5" customHeight="1" x14ac:dyDescent="0.2">
      <c r="A477" s="177">
        <f t="shared" si="9"/>
        <v>461</v>
      </c>
      <c r="B477" s="162">
        <v>17</v>
      </c>
      <c r="C477" s="147">
        <v>1700000</v>
      </c>
      <c r="D477" s="155" t="s">
        <v>724</v>
      </c>
      <c r="E477" s="30" t="s">
        <v>725</v>
      </c>
      <c r="F477" s="206"/>
      <c r="G477" s="132" t="s">
        <v>671</v>
      </c>
      <c r="H477" s="132">
        <v>540</v>
      </c>
      <c r="I477" s="29">
        <v>80439000000</v>
      </c>
      <c r="J477" s="141" t="s">
        <v>29</v>
      </c>
      <c r="K477" s="197"/>
      <c r="L477" s="202"/>
      <c r="M477" s="203"/>
      <c r="N477" s="204"/>
      <c r="O477" s="200"/>
    </row>
    <row r="478" spans="1:15" ht="40.5" customHeight="1" x14ac:dyDescent="0.2">
      <c r="A478" s="177">
        <f t="shared" si="9"/>
        <v>462</v>
      </c>
      <c r="B478" s="162">
        <v>17</v>
      </c>
      <c r="C478" s="147">
        <v>1700000</v>
      </c>
      <c r="D478" s="155" t="s">
        <v>724</v>
      </c>
      <c r="E478" s="30" t="s">
        <v>725</v>
      </c>
      <c r="F478" s="206"/>
      <c r="G478" s="132" t="s">
        <v>671</v>
      </c>
      <c r="H478" s="132">
        <v>540</v>
      </c>
      <c r="I478" s="29">
        <v>80439000000</v>
      </c>
      <c r="J478" s="141" t="s">
        <v>29</v>
      </c>
      <c r="K478" s="197"/>
      <c r="L478" s="202"/>
      <c r="M478" s="203"/>
      <c r="N478" s="204"/>
      <c r="O478" s="200"/>
    </row>
    <row r="479" spans="1:15" ht="40.5" customHeight="1" x14ac:dyDescent="0.2">
      <c r="A479" s="177">
        <f t="shared" si="9"/>
        <v>463</v>
      </c>
      <c r="B479" s="162">
        <v>17</v>
      </c>
      <c r="C479" s="147">
        <v>1700000</v>
      </c>
      <c r="D479" s="155" t="s">
        <v>724</v>
      </c>
      <c r="E479" s="30" t="s">
        <v>725</v>
      </c>
      <c r="F479" s="206"/>
      <c r="G479" s="132" t="s">
        <v>671</v>
      </c>
      <c r="H479" s="132">
        <v>88</v>
      </c>
      <c r="I479" s="29">
        <v>80439000000</v>
      </c>
      <c r="J479" s="141" t="s">
        <v>29</v>
      </c>
      <c r="K479" s="197"/>
      <c r="L479" s="202"/>
      <c r="M479" s="203"/>
      <c r="N479" s="204"/>
      <c r="O479" s="200"/>
    </row>
    <row r="480" spans="1:15" ht="38.25" x14ac:dyDescent="0.2">
      <c r="A480" s="177">
        <f t="shared" si="9"/>
        <v>464</v>
      </c>
      <c r="B480" s="162">
        <v>17</v>
      </c>
      <c r="C480" s="147">
        <v>1700000</v>
      </c>
      <c r="D480" s="155" t="s">
        <v>724</v>
      </c>
      <c r="E480" s="30" t="s">
        <v>725</v>
      </c>
      <c r="F480" s="207"/>
      <c r="G480" s="132" t="s">
        <v>671</v>
      </c>
      <c r="H480" s="132">
        <v>888</v>
      </c>
      <c r="I480" s="29">
        <v>80439000000</v>
      </c>
      <c r="J480" s="141" t="s">
        <v>29</v>
      </c>
      <c r="K480" s="197"/>
      <c r="L480" s="202"/>
      <c r="M480" s="203"/>
      <c r="N480" s="204"/>
      <c r="O480" s="200"/>
    </row>
    <row r="481" spans="1:15" ht="38.25" x14ac:dyDescent="0.2">
      <c r="A481" s="177">
        <f t="shared" si="9"/>
        <v>465</v>
      </c>
      <c r="B481" s="162" t="s">
        <v>719</v>
      </c>
      <c r="C481" s="147">
        <v>1816000</v>
      </c>
      <c r="D481" s="131" t="s">
        <v>175</v>
      </c>
      <c r="E481" s="131" t="s">
        <v>205</v>
      </c>
      <c r="F481" s="158"/>
      <c r="G481" s="132" t="s">
        <v>124</v>
      </c>
      <c r="H481" s="132">
        <v>11</v>
      </c>
      <c r="I481" s="29">
        <v>80439000000</v>
      </c>
      <c r="J481" s="141" t="s">
        <v>29</v>
      </c>
      <c r="K481" s="197">
        <v>214695.3639</v>
      </c>
      <c r="L481" s="202" t="s">
        <v>723</v>
      </c>
      <c r="M481" s="203" t="s">
        <v>489</v>
      </c>
      <c r="N481" s="204" t="s">
        <v>28</v>
      </c>
      <c r="O481" s="199" t="s">
        <v>146</v>
      </c>
    </row>
    <row r="482" spans="1:15" ht="38.25" x14ac:dyDescent="0.2">
      <c r="A482" s="177">
        <f t="shared" si="9"/>
        <v>466</v>
      </c>
      <c r="B482" s="162" t="s">
        <v>719</v>
      </c>
      <c r="C482" s="147">
        <v>1816000</v>
      </c>
      <c r="D482" s="131" t="s">
        <v>175</v>
      </c>
      <c r="E482" s="131" t="s">
        <v>205</v>
      </c>
      <c r="F482" s="158"/>
      <c r="G482" s="132" t="s">
        <v>124</v>
      </c>
      <c r="H482" s="132">
        <v>1</v>
      </c>
      <c r="I482" s="29">
        <v>80439000000</v>
      </c>
      <c r="J482" s="141" t="s">
        <v>29</v>
      </c>
      <c r="K482" s="197"/>
      <c r="L482" s="202"/>
      <c r="M482" s="203"/>
      <c r="N482" s="204"/>
      <c r="O482" s="199"/>
    </row>
    <row r="483" spans="1:15" ht="38.25" x14ac:dyDescent="0.2">
      <c r="A483" s="177">
        <f t="shared" si="9"/>
        <v>467</v>
      </c>
      <c r="B483" s="162" t="s">
        <v>719</v>
      </c>
      <c r="C483" s="147">
        <v>1816000</v>
      </c>
      <c r="D483" s="131" t="s">
        <v>175</v>
      </c>
      <c r="E483" s="131" t="s">
        <v>205</v>
      </c>
      <c r="F483" s="158"/>
      <c r="G483" s="132" t="s">
        <v>124</v>
      </c>
      <c r="H483" s="132">
        <v>4</v>
      </c>
      <c r="I483" s="29">
        <v>80439000000</v>
      </c>
      <c r="J483" s="141" t="s">
        <v>29</v>
      </c>
      <c r="K483" s="197"/>
      <c r="L483" s="202"/>
      <c r="M483" s="203"/>
      <c r="N483" s="204"/>
      <c r="O483" s="199"/>
    </row>
    <row r="484" spans="1:15" ht="38.25" x14ac:dyDescent="0.2">
      <c r="A484" s="177">
        <f t="shared" si="9"/>
        <v>468</v>
      </c>
      <c r="B484" s="162" t="s">
        <v>719</v>
      </c>
      <c r="C484" s="147">
        <v>1816000</v>
      </c>
      <c r="D484" s="131" t="s">
        <v>178</v>
      </c>
      <c r="E484" s="131" t="s">
        <v>205</v>
      </c>
      <c r="F484" s="158"/>
      <c r="G484" s="132" t="s">
        <v>124</v>
      </c>
      <c r="H484" s="132">
        <v>42</v>
      </c>
      <c r="I484" s="29">
        <v>80439000000</v>
      </c>
      <c r="J484" s="141" t="s">
        <v>29</v>
      </c>
      <c r="K484" s="197"/>
      <c r="L484" s="202"/>
      <c r="M484" s="203"/>
      <c r="N484" s="204"/>
      <c r="O484" s="199"/>
    </row>
    <row r="485" spans="1:15" ht="38.25" x14ac:dyDescent="0.2">
      <c r="A485" s="177">
        <f t="shared" si="9"/>
        <v>469</v>
      </c>
      <c r="B485" s="162" t="s">
        <v>719</v>
      </c>
      <c r="C485" s="147">
        <v>1816000</v>
      </c>
      <c r="D485" s="131" t="s">
        <v>726</v>
      </c>
      <c r="E485" s="131" t="s">
        <v>727</v>
      </c>
      <c r="F485" s="158"/>
      <c r="G485" s="132" t="s">
        <v>124</v>
      </c>
      <c r="H485" s="132">
        <v>1</v>
      </c>
      <c r="I485" s="29">
        <v>80439000000</v>
      </c>
      <c r="J485" s="141" t="s">
        <v>29</v>
      </c>
      <c r="K485" s="197"/>
      <c r="L485" s="202"/>
      <c r="M485" s="203"/>
      <c r="N485" s="204"/>
      <c r="O485" s="199"/>
    </row>
    <row r="486" spans="1:15" ht="38.25" x14ac:dyDescent="0.2">
      <c r="A486" s="177">
        <f t="shared" si="9"/>
        <v>470</v>
      </c>
      <c r="B486" s="162" t="s">
        <v>719</v>
      </c>
      <c r="C486" s="147">
        <v>1816000</v>
      </c>
      <c r="D486" s="131" t="s">
        <v>728</v>
      </c>
      <c r="E486" s="131" t="s">
        <v>729</v>
      </c>
      <c r="F486" s="158"/>
      <c r="G486" s="132" t="s">
        <v>124</v>
      </c>
      <c r="H486" s="132">
        <v>9</v>
      </c>
      <c r="I486" s="29">
        <v>80439000000</v>
      </c>
      <c r="J486" s="141" t="s">
        <v>29</v>
      </c>
      <c r="K486" s="197"/>
      <c r="L486" s="202"/>
      <c r="M486" s="203"/>
      <c r="N486" s="204"/>
      <c r="O486" s="199"/>
    </row>
    <row r="487" spans="1:15" ht="38.25" x14ac:dyDescent="0.2">
      <c r="A487" s="177">
        <f t="shared" si="9"/>
        <v>471</v>
      </c>
      <c r="B487" s="163" t="s">
        <v>730</v>
      </c>
      <c r="C487" s="142">
        <v>1816050</v>
      </c>
      <c r="D487" s="131" t="s">
        <v>731</v>
      </c>
      <c r="E487" s="131" t="s">
        <v>209</v>
      </c>
      <c r="F487" s="158"/>
      <c r="G487" s="159" t="s">
        <v>174</v>
      </c>
      <c r="H487" s="159">
        <v>195</v>
      </c>
      <c r="I487" s="29">
        <v>80439000000</v>
      </c>
      <c r="J487" s="141" t="s">
        <v>29</v>
      </c>
      <c r="K487" s="200">
        <v>112392</v>
      </c>
      <c r="L487" s="198" t="s">
        <v>723</v>
      </c>
      <c r="M487" s="201" t="s">
        <v>489</v>
      </c>
      <c r="N487" s="199" t="s">
        <v>28</v>
      </c>
      <c r="O487" s="199" t="s">
        <v>146</v>
      </c>
    </row>
    <row r="488" spans="1:15" ht="38.25" x14ac:dyDescent="0.2">
      <c r="A488" s="177">
        <f t="shared" ref="A488:A546" si="10">A487+1</f>
        <v>472</v>
      </c>
      <c r="B488" s="163" t="s">
        <v>730</v>
      </c>
      <c r="C488" s="142">
        <v>1816050</v>
      </c>
      <c r="D488" s="131" t="s">
        <v>731</v>
      </c>
      <c r="E488" s="131" t="s">
        <v>209</v>
      </c>
      <c r="F488" s="158"/>
      <c r="G488" s="159" t="s">
        <v>174</v>
      </c>
      <c r="H488" s="159">
        <v>1049</v>
      </c>
      <c r="I488" s="29">
        <v>80439000000</v>
      </c>
      <c r="J488" s="141" t="s">
        <v>29</v>
      </c>
      <c r="K488" s="200"/>
      <c r="L488" s="198"/>
      <c r="M488" s="201"/>
      <c r="N488" s="199"/>
      <c r="O488" s="199"/>
    </row>
    <row r="489" spans="1:15" ht="38.25" x14ac:dyDescent="0.2">
      <c r="A489" s="177">
        <f t="shared" si="10"/>
        <v>473</v>
      </c>
      <c r="B489" s="163" t="s">
        <v>730</v>
      </c>
      <c r="C489" s="142">
        <v>1816050</v>
      </c>
      <c r="D489" s="131" t="s">
        <v>732</v>
      </c>
      <c r="E489" s="131" t="s">
        <v>209</v>
      </c>
      <c r="F489" s="158"/>
      <c r="G489" s="159" t="s">
        <v>174</v>
      </c>
      <c r="H489" s="159">
        <v>263</v>
      </c>
      <c r="I489" s="29">
        <v>80439000000</v>
      </c>
      <c r="J489" s="141" t="s">
        <v>29</v>
      </c>
      <c r="K489" s="200"/>
      <c r="L489" s="198"/>
      <c r="M489" s="201"/>
      <c r="N489" s="199"/>
      <c r="O489" s="199"/>
    </row>
    <row r="490" spans="1:15" ht="38.25" x14ac:dyDescent="0.2">
      <c r="A490" s="177">
        <f t="shared" si="10"/>
        <v>474</v>
      </c>
      <c r="B490" s="163" t="s">
        <v>730</v>
      </c>
      <c r="C490" s="142">
        <v>1816050</v>
      </c>
      <c r="D490" s="131" t="s">
        <v>731</v>
      </c>
      <c r="E490" s="131" t="s">
        <v>209</v>
      </c>
      <c r="F490" s="158"/>
      <c r="G490" s="159" t="s">
        <v>174</v>
      </c>
      <c r="H490" s="159">
        <v>505</v>
      </c>
      <c r="I490" s="29">
        <v>80439000000</v>
      </c>
      <c r="J490" s="141" t="s">
        <v>29</v>
      </c>
      <c r="K490" s="200"/>
      <c r="L490" s="198"/>
      <c r="M490" s="201"/>
      <c r="N490" s="199"/>
      <c r="O490" s="199"/>
    </row>
    <row r="491" spans="1:15" ht="38.25" x14ac:dyDescent="0.2">
      <c r="A491" s="177">
        <f t="shared" si="10"/>
        <v>475</v>
      </c>
      <c r="B491" s="163" t="s">
        <v>730</v>
      </c>
      <c r="C491" s="142">
        <v>1816050</v>
      </c>
      <c r="D491" s="131" t="s">
        <v>731</v>
      </c>
      <c r="E491" s="131" t="s">
        <v>209</v>
      </c>
      <c r="F491" s="158"/>
      <c r="G491" s="159" t="s">
        <v>671</v>
      </c>
      <c r="H491" s="159">
        <v>264</v>
      </c>
      <c r="I491" s="29">
        <v>80439000000</v>
      </c>
      <c r="J491" s="141" t="s">
        <v>29</v>
      </c>
      <c r="K491" s="200"/>
      <c r="L491" s="198"/>
      <c r="M491" s="201"/>
      <c r="N491" s="199"/>
      <c r="O491" s="199"/>
    </row>
    <row r="492" spans="1:15" ht="38.25" x14ac:dyDescent="0.2">
      <c r="A492" s="177">
        <f t="shared" si="10"/>
        <v>476</v>
      </c>
      <c r="B492" s="163" t="s">
        <v>730</v>
      </c>
      <c r="C492" s="142">
        <v>1816050</v>
      </c>
      <c r="D492" s="131" t="s">
        <v>731</v>
      </c>
      <c r="E492" s="131" t="s">
        <v>209</v>
      </c>
      <c r="F492" s="158"/>
      <c r="G492" s="159" t="s">
        <v>174</v>
      </c>
      <c r="H492" s="159">
        <v>798</v>
      </c>
      <c r="I492" s="29">
        <v>80439000000</v>
      </c>
      <c r="J492" s="141" t="s">
        <v>29</v>
      </c>
      <c r="K492" s="200"/>
      <c r="L492" s="198"/>
      <c r="M492" s="201"/>
      <c r="N492" s="199"/>
      <c r="O492" s="199"/>
    </row>
    <row r="493" spans="1:15" ht="38.25" x14ac:dyDescent="0.2">
      <c r="A493" s="177">
        <f t="shared" si="10"/>
        <v>477</v>
      </c>
      <c r="B493" s="163" t="s">
        <v>730</v>
      </c>
      <c r="C493" s="142">
        <v>1816050</v>
      </c>
      <c r="D493" s="131" t="s">
        <v>731</v>
      </c>
      <c r="E493" s="131" t="s">
        <v>209</v>
      </c>
      <c r="F493" s="158"/>
      <c r="G493" s="159" t="s">
        <v>174</v>
      </c>
      <c r="H493" s="159">
        <v>494</v>
      </c>
      <c r="I493" s="29">
        <v>80439000000</v>
      </c>
      <c r="J493" s="141" t="s">
        <v>29</v>
      </c>
      <c r="K493" s="200"/>
      <c r="L493" s="198"/>
      <c r="M493" s="201"/>
      <c r="N493" s="199"/>
      <c r="O493" s="199"/>
    </row>
    <row r="494" spans="1:15" ht="38.25" x14ac:dyDescent="0.2">
      <c r="A494" s="177">
        <f t="shared" si="10"/>
        <v>478</v>
      </c>
      <c r="B494" s="135" t="s">
        <v>613</v>
      </c>
      <c r="C494" s="135">
        <v>1816050</v>
      </c>
      <c r="D494" s="160" t="s">
        <v>733</v>
      </c>
      <c r="E494" s="158" t="s">
        <v>209</v>
      </c>
      <c r="F494" s="158"/>
      <c r="G494" s="159" t="s">
        <v>174</v>
      </c>
      <c r="H494" s="159">
        <v>117</v>
      </c>
      <c r="I494" s="29">
        <v>80439000000</v>
      </c>
      <c r="J494" s="141" t="s">
        <v>29</v>
      </c>
      <c r="K494" s="200">
        <v>147273.36000000002</v>
      </c>
      <c r="L494" s="198" t="s">
        <v>723</v>
      </c>
      <c r="M494" s="201" t="s">
        <v>489</v>
      </c>
      <c r="N494" s="199" t="s">
        <v>28</v>
      </c>
      <c r="O494" s="199" t="s">
        <v>146</v>
      </c>
    </row>
    <row r="495" spans="1:15" ht="38.25" x14ac:dyDescent="0.2">
      <c r="A495" s="177">
        <f t="shared" si="10"/>
        <v>479</v>
      </c>
      <c r="B495" s="135" t="s">
        <v>613</v>
      </c>
      <c r="C495" s="135">
        <v>1816050</v>
      </c>
      <c r="D495" s="160" t="s">
        <v>733</v>
      </c>
      <c r="E495" s="158" t="s">
        <v>209</v>
      </c>
      <c r="F495" s="158"/>
      <c r="G495" s="159" t="s">
        <v>174</v>
      </c>
      <c r="H495" s="159">
        <v>48</v>
      </c>
      <c r="I495" s="29">
        <v>80439000000</v>
      </c>
      <c r="J495" s="141" t="s">
        <v>29</v>
      </c>
      <c r="K495" s="200"/>
      <c r="L495" s="198"/>
      <c r="M495" s="201"/>
      <c r="N495" s="199"/>
      <c r="O495" s="199"/>
    </row>
    <row r="496" spans="1:15" ht="38.25" x14ac:dyDescent="0.2">
      <c r="A496" s="177">
        <f t="shared" si="10"/>
        <v>480</v>
      </c>
      <c r="B496" s="135" t="s">
        <v>613</v>
      </c>
      <c r="C496" s="135">
        <v>1816050</v>
      </c>
      <c r="D496" s="160" t="s">
        <v>734</v>
      </c>
      <c r="E496" s="158" t="s">
        <v>209</v>
      </c>
      <c r="F496" s="158"/>
      <c r="G496" s="159" t="s">
        <v>671</v>
      </c>
      <c r="H496" s="159">
        <v>282</v>
      </c>
      <c r="I496" s="29">
        <v>80439000000</v>
      </c>
      <c r="J496" s="141" t="s">
        <v>29</v>
      </c>
      <c r="K496" s="200"/>
      <c r="L496" s="198"/>
      <c r="M496" s="201"/>
      <c r="N496" s="199"/>
      <c r="O496" s="199"/>
    </row>
    <row r="497" spans="1:15" ht="38.25" x14ac:dyDescent="0.2">
      <c r="A497" s="177">
        <f t="shared" si="10"/>
        <v>481</v>
      </c>
      <c r="B497" s="135" t="s">
        <v>613</v>
      </c>
      <c r="C497" s="135">
        <v>1816050</v>
      </c>
      <c r="D497" s="160" t="s">
        <v>735</v>
      </c>
      <c r="E497" s="158" t="s">
        <v>736</v>
      </c>
      <c r="F497" s="158"/>
      <c r="G497" s="159" t="s">
        <v>174</v>
      </c>
      <c r="H497" s="159">
        <v>12</v>
      </c>
      <c r="I497" s="29">
        <v>80439000000</v>
      </c>
      <c r="J497" s="141" t="s">
        <v>29</v>
      </c>
      <c r="K497" s="200"/>
      <c r="L497" s="198"/>
      <c r="M497" s="201"/>
      <c r="N497" s="199"/>
      <c r="O497" s="199"/>
    </row>
    <row r="498" spans="1:15" ht="38.25" x14ac:dyDescent="0.2">
      <c r="A498" s="177">
        <f t="shared" si="10"/>
        <v>482</v>
      </c>
      <c r="B498" s="135" t="s">
        <v>613</v>
      </c>
      <c r="C498" s="135">
        <v>1816050</v>
      </c>
      <c r="D498" s="160" t="s">
        <v>737</v>
      </c>
      <c r="E498" s="158" t="s">
        <v>738</v>
      </c>
      <c r="F498" s="158"/>
      <c r="G498" s="159" t="s">
        <v>174</v>
      </c>
      <c r="H498" s="159">
        <v>144</v>
      </c>
      <c r="I498" s="29">
        <v>80439000000</v>
      </c>
      <c r="J498" s="141" t="s">
        <v>29</v>
      </c>
      <c r="K498" s="200"/>
      <c r="L498" s="198"/>
      <c r="M498" s="201"/>
      <c r="N498" s="199"/>
      <c r="O498" s="199"/>
    </row>
    <row r="499" spans="1:15" ht="38.25" x14ac:dyDescent="0.2">
      <c r="A499" s="177">
        <f t="shared" si="10"/>
        <v>483</v>
      </c>
      <c r="B499" s="163" t="s">
        <v>739</v>
      </c>
      <c r="C499" s="142" t="s">
        <v>740</v>
      </c>
      <c r="D499" s="160" t="s">
        <v>742</v>
      </c>
      <c r="E499" s="158" t="s">
        <v>743</v>
      </c>
      <c r="F499" s="158"/>
      <c r="G499" s="159" t="s">
        <v>671</v>
      </c>
      <c r="H499" s="159">
        <v>74</v>
      </c>
      <c r="I499" s="29">
        <v>80439000000</v>
      </c>
      <c r="J499" s="141" t="s">
        <v>29</v>
      </c>
      <c r="K499" s="200">
        <v>119864.55</v>
      </c>
      <c r="L499" s="198" t="s">
        <v>723</v>
      </c>
      <c r="M499" s="201" t="s">
        <v>489</v>
      </c>
      <c r="N499" s="199" t="s">
        <v>28</v>
      </c>
      <c r="O499" s="200" t="s">
        <v>146</v>
      </c>
    </row>
    <row r="500" spans="1:15" ht="38.25" x14ac:dyDescent="0.2">
      <c r="A500" s="177">
        <f t="shared" si="10"/>
        <v>484</v>
      </c>
      <c r="B500" s="163" t="s">
        <v>739</v>
      </c>
      <c r="C500" s="142" t="s">
        <v>740</v>
      </c>
      <c r="D500" s="160" t="s">
        <v>744</v>
      </c>
      <c r="E500" s="158" t="s">
        <v>745</v>
      </c>
      <c r="F500" s="158"/>
      <c r="G500" s="159" t="s">
        <v>671</v>
      </c>
      <c r="H500" s="159">
        <v>5</v>
      </c>
      <c r="I500" s="29">
        <v>80439000000</v>
      </c>
      <c r="J500" s="141" t="s">
        <v>29</v>
      </c>
      <c r="K500" s="200"/>
      <c r="L500" s="198"/>
      <c r="M500" s="201"/>
      <c r="N500" s="199"/>
      <c r="O500" s="200"/>
    </row>
    <row r="501" spans="1:15" ht="38.25" x14ac:dyDescent="0.2">
      <c r="A501" s="177">
        <f t="shared" si="10"/>
        <v>485</v>
      </c>
      <c r="B501" s="163" t="s">
        <v>739</v>
      </c>
      <c r="C501" s="142" t="s">
        <v>740</v>
      </c>
      <c r="D501" s="160" t="s">
        <v>742</v>
      </c>
      <c r="E501" s="158" t="s">
        <v>743</v>
      </c>
      <c r="F501" s="158"/>
      <c r="G501" s="159" t="s">
        <v>671</v>
      </c>
      <c r="H501" s="159">
        <v>16</v>
      </c>
      <c r="I501" s="29">
        <v>80439000000</v>
      </c>
      <c r="J501" s="141" t="s">
        <v>29</v>
      </c>
      <c r="K501" s="200"/>
      <c r="L501" s="198"/>
      <c r="M501" s="201"/>
      <c r="N501" s="199"/>
      <c r="O501" s="200"/>
    </row>
    <row r="502" spans="1:15" ht="38.25" x14ac:dyDescent="0.2">
      <c r="A502" s="177">
        <f t="shared" si="10"/>
        <v>486</v>
      </c>
      <c r="B502" s="163" t="s">
        <v>739</v>
      </c>
      <c r="C502" s="142" t="s">
        <v>740</v>
      </c>
      <c r="D502" s="160" t="s">
        <v>746</v>
      </c>
      <c r="E502" s="158" t="s">
        <v>745</v>
      </c>
      <c r="F502" s="158"/>
      <c r="G502" s="159" t="s">
        <v>671</v>
      </c>
      <c r="H502" s="159">
        <v>15</v>
      </c>
      <c r="I502" s="29">
        <v>80439000000</v>
      </c>
      <c r="J502" s="141" t="s">
        <v>29</v>
      </c>
      <c r="K502" s="200"/>
      <c r="L502" s="198"/>
      <c r="M502" s="201"/>
      <c r="N502" s="199"/>
      <c r="O502" s="200"/>
    </row>
    <row r="503" spans="1:15" ht="38.25" x14ac:dyDescent="0.2">
      <c r="A503" s="177">
        <f t="shared" si="10"/>
        <v>487</v>
      </c>
      <c r="B503" s="163" t="s">
        <v>739</v>
      </c>
      <c r="C503" s="142" t="s">
        <v>740</v>
      </c>
      <c r="D503" s="160" t="s">
        <v>742</v>
      </c>
      <c r="E503" s="158" t="s">
        <v>743</v>
      </c>
      <c r="F503" s="158"/>
      <c r="G503" s="159" t="s">
        <v>671</v>
      </c>
      <c r="H503" s="159">
        <v>4</v>
      </c>
      <c r="I503" s="29">
        <v>80439000000</v>
      </c>
      <c r="J503" s="141" t="s">
        <v>29</v>
      </c>
      <c r="K503" s="200"/>
      <c r="L503" s="198"/>
      <c r="M503" s="201"/>
      <c r="N503" s="199"/>
      <c r="O503" s="200"/>
    </row>
    <row r="504" spans="1:15" ht="38.25" x14ac:dyDescent="0.2">
      <c r="A504" s="177">
        <f t="shared" si="10"/>
        <v>488</v>
      </c>
      <c r="B504" s="163" t="s">
        <v>739</v>
      </c>
      <c r="C504" s="142" t="s">
        <v>740</v>
      </c>
      <c r="D504" s="160" t="s">
        <v>742</v>
      </c>
      <c r="E504" s="158" t="s">
        <v>743</v>
      </c>
      <c r="F504" s="158"/>
      <c r="G504" s="159" t="s">
        <v>671</v>
      </c>
      <c r="H504" s="159">
        <v>5</v>
      </c>
      <c r="I504" s="29">
        <v>80439000000</v>
      </c>
      <c r="J504" s="141" t="s">
        <v>29</v>
      </c>
      <c r="K504" s="200"/>
      <c r="L504" s="198"/>
      <c r="M504" s="201"/>
      <c r="N504" s="199"/>
      <c r="O504" s="200"/>
    </row>
    <row r="505" spans="1:15" ht="38.25" x14ac:dyDescent="0.2">
      <c r="A505" s="177">
        <f t="shared" si="10"/>
        <v>489</v>
      </c>
      <c r="B505" s="163" t="s">
        <v>739</v>
      </c>
      <c r="C505" s="142" t="s">
        <v>740</v>
      </c>
      <c r="D505" s="160" t="s">
        <v>746</v>
      </c>
      <c r="E505" s="158" t="s">
        <v>745</v>
      </c>
      <c r="F505" s="158"/>
      <c r="G505" s="159" t="s">
        <v>671</v>
      </c>
      <c r="H505" s="159">
        <v>11</v>
      </c>
      <c r="I505" s="29">
        <v>80439000000</v>
      </c>
      <c r="J505" s="141" t="s">
        <v>29</v>
      </c>
      <c r="K505" s="200"/>
      <c r="L505" s="198"/>
      <c r="M505" s="201"/>
      <c r="N505" s="199"/>
      <c r="O505" s="200"/>
    </row>
    <row r="506" spans="1:15" ht="38.25" x14ac:dyDescent="0.2">
      <c r="A506" s="177">
        <f t="shared" si="10"/>
        <v>490</v>
      </c>
      <c r="B506" s="163" t="s">
        <v>739</v>
      </c>
      <c r="C506" s="142" t="s">
        <v>740</v>
      </c>
      <c r="D506" s="160" t="s">
        <v>742</v>
      </c>
      <c r="E506" s="158" t="s">
        <v>743</v>
      </c>
      <c r="F506" s="158"/>
      <c r="G506" s="159" t="s">
        <v>671</v>
      </c>
      <c r="H506" s="159">
        <v>2</v>
      </c>
      <c r="I506" s="29">
        <v>80439000000</v>
      </c>
      <c r="J506" s="141" t="s">
        <v>29</v>
      </c>
      <c r="K506" s="200"/>
      <c r="L506" s="198"/>
      <c r="M506" s="201"/>
      <c r="N506" s="199"/>
      <c r="O506" s="200"/>
    </row>
    <row r="507" spans="1:15" ht="38.25" x14ac:dyDescent="0.2">
      <c r="A507" s="177">
        <f t="shared" si="10"/>
        <v>491</v>
      </c>
      <c r="B507" s="163" t="s">
        <v>739</v>
      </c>
      <c r="C507" s="142" t="s">
        <v>740</v>
      </c>
      <c r="D507" s="160" t="s">
        <v>742</v>
      </c>
      <c r="E507" s="158" t="s">
        <v>743</v>
      </c>
      <c r="F507" s="158"/>
      <c r="G507" s="159" t="s">
        <v>671</v>
      </c>
      <c r="H507" s="159">
        <v>8</v>
      </c>
      <c r="I507" s="29">
        <v>80439000000</v>
      </c>
      <c r="J507" s="141" t="s">
        <v>29</v>
      </c>
      <c r="K507" s="200"/>
      <c r="L507" s="198"/>
      <c r="M507" s="201"/>
      <c r="N507" s="199"/>
      <c r="O507" s="200"/>
    </row>
    <row r="508" spans="1:15" ht="38.25" x14ac:dyDescent="0.2">
      <c r="A508" s="177">
        <f t="shared" si="10"/>
        <v>492</v>
      </c>
      <c r="B508" s="163" t="s">
        <v>739</v>
      </c>
      <c r="C508" s="142" t="s">
        <v>740</v>
      </c>
      <c r="D508" s="160" t="s">
        <v>746</v>
      </c>
      <c r="E508" s="158" t="s">
        <v>745</v>
      </c>
      <c r="F508" s="158"/>
      <c r="G508" s="159" t="s">
        <v>671</v>
      </c>
      <c r="H508" s="159">
        <v>1</v>
      </c>
      <c r="I508" s="29">
        <v>80439000000</v>
      </c>
      <c r="J508" s="141" t="s">
        <v>29</v>
      </c>
      <c r="K508" s="200"/>
      <c r="L508" s="198"/>
      <c r="M508" s="201"/>
      <c r="N508" s="199"/>
      <c r="O508" s="200"/>
    </row>
    <row r="509" spans="1:15" ht="38.25" x14ac:dyDescent="0.2">
      <c r="A509" s="177">
        <f t="shared" si="10"/>
        <v>493</v>
      </c>
      <c r="B509" s="163" t="s">
        <v>739</v>
      </c>
      <c r="C509" s="142" t="s">
        <v>740</v>
      </c>
      <c r="D509" s="160" t="s">
        <v>742</v>
      </c>
      <c r="E509" s="158" t="s">
        <v>743</v>
      </c>
      <c r="F509" s="158"/>
      <c r="G509" s="159" t="s">
        <v>671</v>
      </c>
      <c r="H509" s="159">
        <v>1</v>
      </c>
      <c r="I509" s="29">
        <v>80439000000</v>
      </c>
      <c r="J509" s="141" t="s">
        <v>29</v>
      </c>
      <c r="K509" s="200"/>
      <c r="L509" s="198"/>
      <c r="M509" s="201"/>
      <c r="N509" s="199"/>
      <c r="O509" s="200"/>
    </row>
    <row r="510" spans="1:15" ht="38.25" x14ac:dyDescent="0.2">
      <c r="A510" s="177">
        <f t="shared" si="10"/>
        <v>494</v>
      </c>
      <c r="B510" s="163" t="s">
        <v>739</v>
      </c>
      <c r="C510" s="142" t="s">
        <v>740</v>
      </c>
      <c r="D510" s="160" t="s">
        <v>742</v>
      </c>
      <c r="E510" s="158" t="s">
        <v>743</v>
      </c>
      <c r="F510" s="158"/>
      <c r="G510" s="159" t="s">
        <v>671</v>
      </c>
      <c r="H510" s="159">
        <v>6</v>
      </c>
      <c r="I510" s="29">
        <v>80439000000</v>
      </c>
      <c r="J510" s="141" t="s">
        <v>29</v>
      </c>
      <c r="K510" s="200"/>
      <c r="L510" s="198"/>
      <c r="M510" s="201"/>
      <c r="N510" s="199"/>
      <c r="O510" s="200"/>
    </row>
    <row r="511" spans="1:15" ht="38.25" x14ac:dyDescent="0.2">
      <c r="A511" s="177">
        <f t="shared" si="10"/>
        <v>495</v>
      </c>
      <c r="B511" s="163" t="s">
        <v>739</v>
      </c>
      <c r="C511" s="142" t="s">
        <v>740</v>
      </c>
      <c r="D511" s="160" t="s">
        <v>746</v>
      </c>
      <c r="E511" s="158" t="s">
        <v>745</v>
      </c>
      <c r="F511" s="158"/>
      <c r="G511" s="159" t="s">
        <v>671</v>
      </c>
      <c r="H511" s="159">
        <v>47</v>
      </c>
      <c r="I511" s="29">
        <v>80439000000</v>
      </c>
      <c r="J511" s="141" t="s">
        <v>29</v>
      </c>
      <c r="K511" s="200"/>
      <c r="L511" s="198"/>
      <c r="M511" s="201"/>
      <c r="N511" s="199"/>
      <c r="O511" s="200"/>
    </row>
    <row r="512" spans="1:15" ht="38.25" x14ac:dyDescent="0.2">
      <c r="A512" s="177">
        <f t="shared" si="10"/>
        <v>496</v>
      </c>
      <c r="B512" s="163" t="s">
        <v>739</v>
      </c>
      <c r="C512" s="142" t="s">
        <v>740</v>
      </c>
      <c r="D512" s="160" t="s">
        <v>742</v>
      </c>
      <c r="E512" s="158" t="s">
        <v>743</v>
      </c>
      <c r="F512" s="158"/>
      <c r="G512" s="159" t="s">
        <v>671</v>
      </c>
      <c r="H512" s="159">
        <v>13</v>
      </c>
      <c r="I512" s="29">
        <v>80439000000</v>
      </c>
      <c r="J512" s="141" t="s">
        <v>29</v>
      </c>
      <c r="K512" s="200"/>
      <c r="L512" s="198"/>
      <c r="M512" s="201"/>
      <c r="N512" s="199"/>
      <c r="O512" s="200"/>
    </row>
    <row r="513" spans="1:15" ht="38.25" x14ac:dyDescent="0.2">
      <c r="A513" s="177">
        <f t="shared" si="10"/>
        <v>497</v>
      </c>
      <c r="B513" s="163" t="s">
        <v>739</v>
      </c>
      <c r="C513" s="142" t="s">
        <v>740</v>
      </c>
      <c r="D513" s="160" t="s">
        <v>742</v>
      </c>
      <c r="E513" s="158" t="s">
        <v>743</v>
      </c>
      <c r="F513" s="158"/>
      <c r="G513" s="159" t="s">
        <v>671</v>
      </c>
      <c r="H513" s="159">
        <v>10</v>
      </c>
      <c r="I513" s="29">
        <v>80439000000</v>
      </c>
      <c r="J513" s="141" t="s">
        <v>29</v>
      </c>
      <c r="K513" s="200"/>
      <c r="L513" s="198"/>
      <c r="M513" s="201"/>
      <c r="N513" s="199"/>
      <c r="O513" s="200"/>
    </row>
    <row r="514" spans="1:15" ht="38.25" x14ac:dyDescent="0.2">
      <c r="A514" s="177">
        <f t="shared" si="10"/>
        <v>498</v>
      </c>
      <c r="B514" s="163" t="s">
        <v>739</v>
      </c>
      <c r="C514" s="142" t="s">
        <v>740</v>
      </c>
      <c r="D514" s="160" t="s">
        <v>746</v>
      </c>
      <c r="E514" s="158" t="s">
        <v>745</v>
      </c>
      <c r="F514" s="158"/>
      <c r="G514" s="159" t="s">
        <v>671</v>
      </c>
      <c r="H514" s="159">
        <v>11</v>
      </c>
      <c r="I514" s="29">
        <v>80439000000</v>
      </c>
      <c r="J514" s="141" t="s">
        <v>29</v>
      </c>
      <c r="K514" s="200"/>
      <c r="L514" s="198"/>
      <c r="M514" s="201"/>
      <c r="N514" s="199"/>
      <c r="O514" s="200"/>
    </row>
    <row r="515" spans="1:15" ht="38.25" x14ac:dyDescent="0.2">
      <c r="A515" s="177">
        <f t="shared" si="10"/>
        <v>499</v>
      </c>
      <c r="B515" s="163" t="s">
        <v>741</v>
      </c>
      <c r="C515" s="142">
        <v>1810000</v>
      </c>
      <c r="D515" s="160" t="s">
        <v>747</v>
      </c>
      <c r="E515" s="158" t="s">
        <v>743</v>
      </c>
      <c r="F515" s="158"/>
      <c r="G515" s="159" t="s">
        <v>671</v>
      </c>
      <c r="H515" s="159">
        <v>108</v>
      </c>
      <c r="I515" s="29">
        <v>80439000000</v>
      </c>
      <c r="J515" s="141" t="s">
        <v>29</v>
      </c>
      <c r="K515" s="200"/>
      <c r="L515" s="198"/>
      <c r="M515" s="201"/>
      <c r="N515" s="199"/>
      <c r="O515" s="200"/>
    </row>
    <row r="516" spans="1:15" ht="38.25" x14ac:dyDescent="0.2">
      <c r="A516" s="177">
        <f t="shared" si="10"/>
        <v>500</v>
      </c>
      <c r="B516" s="163" t="s">
        <v>739</v>
      </c>
      <c r="C516" s="142" t="s">
        <v>740</v>
      </c>
      <c r="D516" s="160" t="s">
        <v>748</v>
      </c>
      <c r="E516" s="158" t="s">
        <v>743</v>
      </c>
      <c r="F516" s="158"/>
      <c r="G516" s="159" t="s">
        <v>671</v>
      </c>
      <c r="H516" s="159">
        <v>4</v>
      </c>
      <c r="I516" s="29">
        <v>80439000000</v>
      </c>
      <c r="J516" s="141" t="s">
        <v>29</v>
      </c>
      <c r="K516" s="200"/>
      <c r="L516" s="198"/>
      <c r="M516" s="201"/>
      <c r="N516" s="199"/>
      <c r="O516" s="200"/>
    </row>
    <row r="517" spans="1:15" ht="38.25" x14ac:dyDescent="0.2">
      <c r="A517" s="177">
        <f t="shared" si="10"/>
        <v>501</v>
      </c>
      <c r="B517" s="163" t="s">
        <v>739</v>
      </c>
      <c r="C517" s="142" t="s">
        <v>740</v>
      </c>
      <c r="D517" s="160" t="s">
        <v>748</v>
      </c>
      <c r="E517" s="158" t="s">
        <v>743</v>
      </c>
      <c r="F517" s="158"/>
      <c r="G517" s="159" t="s">
        <v>671</v>
      </c>
      <c r="H517" s="159">
        <v>2</v>
      </c>
      <c r="I517" s="29">
        <v>80439000000</v>
      </c>
      <c r="J517" s="141" t="s">
        <v>29</v>
      </c>
      <c r="K517" s="200"/>
      <c r="L517" s="198"/>
      <c r="M517" s="201"/>
      <c r="N517" s="199"/>
      <c r="O517" s="200"/>
    </row>
    <row r="518" spans="1:15" ht="38.25" x14ac:dyDescent="0.2">
      <c r="A518" s="177">
        <f t="shared" si="10"/>
        <v>502</v>
      </c>
      <c r="B518" s="163" t="s">
        <v>739</v>
      </c>
      <c r="C518" s="142" t="s">
        <v>740</v>
      </c>
      <c r="D518" s="160" t="s">
        <v>748</v>
      </c>
      <c r="E518" s="158" t="s">
        <v>743</v>
      </c>
      <c r="F518" s="158"/>
      <c r="G518" s="159" t="s">
        <v>671</v>
      </c>
      <c r="H518" s="159">
        <v>1</v>
      </c>
      <c r="I518" s="29">
        <v>80439000000</v>
      </c>
      <c r="J518" s="141" t="s">
        <v>29</v>
      </c>
      <c r="K518" s="200"/>
      <c r="L518" s="198"/>
      <c r="M518" s="201"/>
      <c r="N518" s="199"/>
      <c r="O518" s="200"/>
    </row>
    <row r="519" spans="1:15" s="118" customFormat="1" ht="38.25" x14ac:dyDescent="0.2">
      <c r="A519" s="177">
        <f t="shared" si="10"/>
        <v>503</v>
      </c>
      <c r="B519" s="162" t="s">
        <v>614</v>
      </c>
      <c r="C519" s="147" t="s">
        <v>578</v>
      </c>
      <c r="D519" s="32" t="s">
        <v>753</v>
      </c>
      <c r="E519" s="21" t="s">
        <v>211</v>
      </c>
      <c r="F519" s="30"/>
      <c r="G519" s="21" t="s">
        <v>671</v>
      </c>
      <c r="H519" s="21">
        <v>25</v>
      </c>
      <c r="I519" s="29">
        <v>80439000000</v>
      </c>
      <c r="J519" s="141" t="s">
        <v>29</v>
      </c>
      <c r="K519" s="197">
        <v>2185098.2000000002</v>
      </c>
      <c r="L519" s="198" t="s">
        <v>723</v>
      </c>
      <c r="M519" s="199" t="s">
        <v>489</v>
      </c>
      <c r="N519" s="223" t="s">
        <v>28</v>
      </c>
      <c r="O519" s="200" t="s">
        <v>146</v>
      </c>
    </row>
    <row r="520" spans="1:15" s="118" customFormat="1" ht="38.25" x14ac:dyDescent="0.2">
      <c r="A520" s="177">
        <f t="shared" si="10"/>
        <v>504</v>
      </c>
      <c r="B520" s="162" t="s">
        <v>614</v>
      </c>
      <c r="C520" s="147" t="s">
        <v>578</v>
      </c>
      <c r="D520" s="32" t="s">
        <v>753</v>
      </c>
      <c r="E520" s="21" t="s">
        <v>211</v>
      </c>
      <c r="F520" s="30"/>
      <c r="G520" s="21" t="s">
        <v>671</v>
      </c>
      <c r="H520" s="21">
        <v>26</v>
      </c>
      <c r="I520" s="29">
        <v>80439000000</v>
      </c>
      <c r="J520" s="141" t="s">
        <v>29</v>
      </c>
      <c r="K520" s="197"/>
      <c r="L520" s="198"/>
      <c r="M520" s="199"/>
      <c r="N520" s="295"/>
      <c r="O520" s="200"/>
    </row>
    <row r="521" spans="1:15" s="118" customFormat="1" ht="38.25" x14ac:dyDescent="0.2">
      <c r="A521" s="177">
        <f t="shared" si="10"/>
        <v>505</v>
      </c>
      <c r="B521" s="162" t="s">
        <v>614</v>
      </c>
      <c r="C521" s="147" t="s">
        <v>578</v>
      </c>
      <c r="D521" s="32" t="s">
        <v>754</v>
      </c>
      <c r="E521" s="21" t="s">
        <v>211</v>
      </c>
      <c r="F521" s="30"/>
      <c r="G521" s="21" t="s">
        <v>124</v>
      </c>
      <c r="H521" s="21">
        <v>14</v>
      </c>
      <c r="I521" s="29">
        <v>80439000000</v>
      </c>
      <c r="J521" s="141" t="s">
        <v>29</v>
      </c>
      <c r="K521" s="197"/>
      <c r="L521" s="198"/>
      <c r="M521" s="199"/>
      <c r="N521" s="295"/>
      <c r="O521" s="200"/>
    </row>
    <row r="522" spans="1:15" s="118" customFormat="1" ht="38.25" x14ac:dyDescent="0.2">
      <c r="A522" s="177">
        <f t="shared" si="10"/>
        <v>506</v>
      </c>
      <c r="B522" s="162" t="s">
        <v>614</v>
      </c>
      <c r="C522" s="147" t="s">
        <v>578</v>
      </c>
      <c r="D522" s="32" t="s">
        <v>755</v>
      </c>
      <c r="E522" s="21" t="s">
        <v>211</v>
      </c>
      <c r="F522" s="30"/>
      <c r="G522" s="21" t="s">
        <v>124</v>
      </c>
      <c r="H522" s="21">
        <v>120</v>
      </c>
      <c r="I522" s="29">
        <v>80439000000</v>
      </c>
      <c r="J522" s="141" t="s">
        <v>29</v>
      </c>
      <c r="K522" s="197"/>
      <c r="L522" s="198"/>
      <c r="M522" s="199"/>
      <c r="N522" s="295"/>
      <c r="O522" s="200"/>
    </row>
    <row r="523" spans="1:15" s="118" customFormat="1" ht="38.25" x14ac:dyDescent="0.2">
      <c r="A523" s="177">
        <f t="shared" si="10"/>
        <v>507</v>
      </c>
      <c r="B523" s="162" t="s">
        <v>614</v>
      </c>
      <c r="C523" s="147" t="s">
        <v>578</v>
      </c>
      <c r="D523" s="32" t="s">
        <v>756</v>
      </c>
      <c r="E523" s="21" t="s">
        <v>211</v>
      </c>
      <c r="F523" s="30"/>
      <c r="G523" s="21" t="s">
        <v>671</v>
      </c>
      <c r="H523" s="21">
        <v>96</v>
      </c>
      <c r="I523" s="29">
        <v>80439000000</v>
      </c>
      <c r="J523" s="141" t="s">
        <v>29</v>
      </c>
      <c r="K523" s="197"/>
      <c r="L523" s="198"/>
      <c r="M523" s="199"/>
      <c r="N523" s="295"/>
      <c r="O523" s="200"/>
    </row>
    <row r="524" spans="1:15" s="118" customFormat="1" ht="38.25" x14ac:dyDescent="0.2">
      <c r="A524" s="177">
        <f t="shared" si="10"/>
        <v>508</v>
      </c>
      <c r="B524" s="162" t="s">
        <v>614</v>
      </c>
      <c r="C524" s="147" t="s">
        <v>578</v>
      </c>
      <c r="D524" s="32" t="s">
        <v>757</v>
      </c>
      <c r="E524" s="21" t="s">
        <v>211</v>
      </c>
      <c r="F524" s="30"/>
      <c r="G524" s="21" t="s">
        <v>671</v>
      </c>
      <c r="H524" s="21">
        <v>23</v>
      </c>
      <c r="I524" s="29">
        <v>80439000000</v>
      </c>
      <c r="J524" s="141" t="s">
        <v>29</v>
      </c>
      <c r="K524" s="197"/>
      <c r="L524" s="198"/>
      <c r="M524" s="199"/>
      <c r="N524" s="295"/>
      <c r="O524" s="200"/>
    </row>
    <row r="525" spans="1:15" s="118" customFormat="1" ht="38.25" x14ac:dyDescent="0.2">
      <c r="A525" s="177">
        <f t="shared" si="10"/>
        <v>509</v>
      </c>
      <c r="B525" s="162" t="s">
        <v>614</v>
      </c>
      <c r="C525" s="147" t="s">
        <v>578</v>
      </c>
      <c r="D525" s="32" t="s">
        <v>758</v>
      </c>
      <c r="E525" s="21" t="s">
        <v>211</v>
      </c>
      <c r="F525" s="30"/>
      <c r="G525" s="21" t="s">
        <v>124</v>
      </c>
      <c r="H525" s="21">
        <v>26</v>
      </c>
      <c r="I525" s="29">
        <v>80439000000</v>
      </c>
      <c r="J525" s="141" t="s">
        <v>29</v>
      </c>
      <c r="K525" s="197"/>
      <c r="L525" s="198"/>
      <c r="M525" s="199"/>
      <c r="N525" s="295"/>
      <c r="O525" s="200"/>
    </row>
    <row r="526" spans="1:15" s="118" customFormat="1" ht="38.25" x14ac:dyDescent="0.2">
      <c r="A526" s="177">
        <f t="shared" si="10"/>
        <v>510</v>
      </c>
      <c r="B526" s="162" t="s">
        <v>614</v>
      </c>
      <c r="C526" s="147" t="s">
        <v>578</v>
      </c>
      <c r="D526" s="32" t="s">
        <v>759</v>
      </c>
      <c r="E526" s="21" t="s">
        <v>211</v>
      </c>
      <c r="F526" s="30"/>
      <c r="G526" s="21" t="s">
        <v>124</v>
      </c>
      <c r="H526" s="2">
        <v>70</v>
      </c>
      <c r="I526" s="29">
        <v>80439000000</v>
      </c>
      <c r="J526" s="141" t="s">
        <v>29</v>
      </c>
      <c r="K526" s="197"/>
      <c r="L526" s="198"/>
      <c r="M526" s="199"/>
      <c r="N526" s="295"/>
      <c r="O526" s="200"/>
    </row>
    <row r="527" spans="1:15" s="118" customFormat="1" ht="38.25" x14ac:dyDescent="0.2">
      <c r="A527" s="177">
        <f t="shared" si="10"/>
        <v>511</v>
      </c>
      <c r="B527" s="162" t="s">
        <v>614</v>
      </c>
      <c r="C527" s="147" t="s">
        <v>578</v>
      </c>
      <c r="D527" s="32" t="s">
        <v>760</v>
      </c>
      <c r="E527" s="21" t="s">
        <v>211</v>
      </c>
      <c r="F527" s="30"/>
      <c r="G527" s="161" t="s">
        <v>671</v>
      </c>
      <c r="H527" s="2">
        <v>70</v>
      </c>
      <c r="I527" s="29">
        <v>80439000000</v>
      </c>
      <c r="J527" s="141" t="s">
        <v>29</v>
      </c>
      <c r="K527" s="197"/>
      <c r="L527" s="198"/>
      <c r="M527" s="199"/>
      <c r="N527" s="295"/>
      <c r="O527" s="200"/>
    </row>
    <row r="528" spans="1:15" s="118" customFormat="1" ht="38.25" x14ac:dyDescent="0.2">
      <c r="A528" s="177">
        <f t="shared" si="10"/>
        <v>512</v>
      </c>
      <c r="B528" s="162" t="s">
        <v>614</v>
      </c>
      <c r="C528" s="147" t="s">
        <v>578</v>
      </c>
      <c r="D528" s="32" t="s">
        <v>753</v>
      </c>
      <c r="E528" s="21" t="s">
        <v>211</v>
      </c>
      <c r="F528" s="30"/>
      <c r="G528" s="21" t="s">
        <v>671</v>
      </c>
      <c r="H528" s="21">
        <v>4</v>
      </c>
      <c r="I528" s="29">
        <v>80439000000</v>
      </c>
      <c r="J528" s="141" t="s">
        <v>29</v>
      </c>
      <c r="K528" s="197"/>
      <c r="L528" s="198"/>
      <c r="M528" s="199"/>
      <c r="N528" s="295"/>
      <c r="O528" s="200"/>
    </row>
    <row r="529" spans="1:15" s="118" customFormat="1" ht="38.25" x14ac:dyDescent="0.2">
      <c r="A529" s="177">
        <f t="shared" si="10"/>
        <v>513</v>
      </c>
      <c r="B529" s="162" t="s">
        <v>614</v>
      </c>
      <c r="C529" s="147" t="s">
        <v>578</v>
      </c>
      <c r="D529" s="32" t="s">
        <v>756</v>
      </c>
      <c r="E529" s="21" t="s">
        <v>211</v>
      </c>
      <c r="F529" s="30"/>
      <c r="G529" s="21" t="s">
        <v>671</v>
      </c>
      <c r="H529" s="21">
        <v>24</v>
      </c>
      <c r="I529" s="29">
        <v>80439000000</v>
      </c>
      <c r="J529" s="141" t="s">
        <v>29</v>
      </c>
      <c r="K529" s="197"/>
      <c r="L529" s="198"/>
      <c r="M529" s="199"/>
      <c r="N529" s="295"/>
      <c r="O529" s="200"/>
    </row>
    <row r="530" spans="1:15" s="118" customFormat="1" ht="38.25" x14ac:dyDescent="0.2">
      <c r="A530" s="177">
        <f t="shared" si="10"/>
        <v>514</v>
      </c>
      <c r="B530" s="162" t="s">
        <v>614</v>
      </c>
      <c r="C530" s="147" t="s">
        <v>578</v>
      </c>
      <c r="D530" s="32" t="s">
        <v>759</v>
      </c>
      <c r="E530" s="21" t="s">
        <v>211</v>
      </c>
      <c r="F530" s="30"/>
      <c r="G530" s="161" t="s">
        <v>124</v>
      </c>
      <c r="H530" s="2">
        <v>10</v>
      </c>
      <c r="I530" s="29">
        <v>80439000000</v>
      </c>
      <c r="J530" s="141" t="s">
        <v>29</v>
      </c>
      <c r="K530" s="197"/>
      <c r="L530" s="198"/>
      <c r="M530" s="199"/>
      <c r="N530" s="295"/>
      <c r="O530" s="200"/>
    </row>
    <row r="531" spans="1:15" s="118" customFormat="1" ht="38.25" x14ac:dyDescent="0.2">
      <c r="A531" s="177">
        <f t="shared" si="10"/>
        <v>515</v>
      </c>
      <c r="B531" s="162" t="s">
        <v>614</v>
      </c>
      <c r="C531" s="147" t="s">
        <v>578</v>
      </c>
      <c r="D531" s="32" t="s">
        <v>760</v>
      </c>
      <c r="E531" s="21" t="s">
        <v>211</v>
      </c>
      <c r="F531" s="30"/>
      <c r="G531" s="161" t="s">
        <v>671</v>
      </c>
      <c r="H531" s="2">
        <v>10</v>
      </c>
      <c r="I531" s="29">
        <v>80439000000</v>
      </c>
      <c r="J531" s="141" t="s">
        <v>29</v>
      </c>
      <c r="K531" s="197"/>
      <c r="L531" s="198"/>
      <c r="M531" s="199"/>
      <c r="N531" s="295"/>
      <c r="O531" s="200"/>
    </row>
    <row r="532" spans="1:15" s="118" customFormat="1" ht="38.25" x14ac:dyDescent="0.2">
      <c r="A532" s="177">
        <f t="shared" si="10"/>
        <v>516</v>
      </c>
      <c r="B532" s="162" t="s">
        <v>614</v>
      </c>
      <c r="C532" s="147" t="s">
        <v>578</v>
      </c>
      <c r="D532" s="32" t="s">
        <v>761</v>
      </c>
      <c r="E532" s="21" t="s">
        <v>211</v>
      </c>
      <c r="F532" s="30"/>
      <c r="G532" s="21" t="s">
        <v>671</v>
      </c>
      <c r="H532" s="21">
        <v>50</v>
      </c>
      <c r="I532" s="29">
        <v>80439000000</v>
      </c>
      <c r="J532" s="141" t="s">
        <v>29</v>
      </c>
      <c r="K532" s="197"/>
      <c r="L532" s="198"/>
      <c r="M532" s="199"/>
      <c r="N532" s="295"/>
      <c r="O532" s="200"/>
    </row>
    <row r="533" spans="1:15" s="118" customFormat="1" ht="38.25" x14ac:dyDescent="0.2">
      <c r="A533" s="177">
        <f t="shared" si="10"/>
        <v>517</v>
      </c>
      <c r="B533" s="162" t="s">
        <v>614</v>
      </c>
      <c r="C533" s="147" t="s">
        <v>578</v>
      </c>
      <c r="D533" s="32" t="s">
        <v>755</v>
      </c>
      <c r="E533" s="21" t="s">
        <v>211</v>
      </c>
      <c r="F533" s="30"/>
      <c r="G533" s="21" t="s">
        <v>124</v>
      </c>
      <c r="H533" s="21">
        <v>60</v>
      </c>
      <c r="I533" s="29">
        <v>80439000000</v>
      </c>
      <c r="J533" s="141" t="s">
        <v>29</v>
      </c>
      <c r="K533" s="197"/>
      <c r="L533" s="198"/>
      <c r="M533" s="199"/>
      <c r="N533" s="295"/>
      <c r="O533" s="200"/>
    </row>
    <row r="534" spans="1:15" s="118" customFormat="1" ht="38.25" x14ac:dyDescent="0.2">
      <c r="A534" s="177">
        <f t="shared" si="10"/>
        <v>518</v>
      </c>
      <c r="B534" s="162" t="s">
        <v>614</v>
      </c>
      <c r="C534" s="147" t="s">
        <v>578</v>
      </c>
      <c r="D534" s="32" t="s">
        <v>756</v>
      </c>
      <c r="E534" s="21" t="s">
        <v>211</v>
      </c>
      <c r="F534" s="30"/>
      <c r="G534" s="161" t="s">
        <v>671</v>
      </c>
      <c r="H534" s="2">
        <v>50</v>
      </c>
      <c r="I534" s="29">
        <v>80439000000</v>
      </c>
      <c r="J534" s="141" t="s">
        <v>29</v>
      </c>
      <c r="K534" s="197"/>
      <c r="L534" s="198"/>
      <c r="M534" s="199"/>
      <c r="N534" s="295"/>
      <c r="O534" s="200"/>
    </row>
    <row r="535" spans="1:15" s="118" customFormat="1" ht="38.25" x14ac:dyDescent="0.2">
      <c r="A535" s="177">
        <f t="shared" si="10"/>
        <v>519</v>
      </c>
      <c r="B535" s="162" t="s">
        <v>614</v>
      </c>
      <c r="C535" s="147" t="s">
        <v>578</v>
      </c>
      <c r="D535" s="32" t="s">
        <v>757</v>
      </c>
      <c r="E535" s="21" t="s">
        <v>211</v>
      </c>
      <c r="F535" s="30"/>
      <c r="G535" s="161" t="s">
        <v>671</v>
      </c>
      <c r="H535" s="2">
        <v>6</v>
      </c>
      <c r="I535" s="29">
        <v>80439000000</v>
      </c>
      <c r="J535" s="141" t="s">
        <v>29</v>
      </c>
      <c r="K535" s="197"/>
      <c r="L535" s="198"/>
      <c r="M535" s="199"/>
      <c r="N535" s="295"/>
      <c r="O535" s="200"/>
    </row>
    <row r="536" spans="1:15" s="118" customFormat="1" ht="38.25" x14ac:dyDescent="0.2">
      <c r="A536" s="177">
        <f t="shared" si="10"/>
        <v>520</v>
      </c>
      <c r="B536" s="162" t="s">
        <v>614</v>
      </c>
      <c r="C536" s="147" t="s">
        <v>578</v>
      </c>
      <c r="D536" s="32" t="s">
        <v>759</v>
      </c>
      <c r="E536" s="21" t="s">
        <v>211</v>
      </c>
      <c r="F536" s="30"/>
      <c r="G536" s="161" t="s">
        <v>124</v>
      </c>
      <c r="H536" s="2">
        <v>50</v>
      </c>
      <c r="I536" s="29">
        <v>80439000000</v>
      </c>
      <c r="J536" s="141" t="s">
        <v>29</v>
      </c>
      <c r="K536" s="197"/>
      <c r="L536" s="198"/>
      <c r="M536" s="199"/>
      <c r="N536" s="295"/>
      <c r="O536" s="200"/>
    </row>
    <row r="537" spans="1:15" s="118" customFormat="1" ht="38.25" x14ac:dyDescent="0.2">
      <c r="A537" s="177">
        <f t="shared" si="10"/>
        <v>521</v>
      </c>
      <c r="B537" s="162" t="s">
        <v>614</v>
      </c>
      <c r="C537" s="147" t="s">
        <v>578</v>
      </c>
      <c r="D537" s="32" t="s">
        <v>760</v>
      </c>
      <c r="E537" s="21" t="s">
        <v>211</v>
      </c>
      <c r="F537" s="30"/>
      <c r="G537" s="161" t="s">
        <v>671</v>
      </c>
      <c r="H537" s="2">
        <v>50</v>
      </c>
      <c r="I537" s="29">
        <v>80439000000</v>
      </c>
      <c r="J537" s="141" t="s">
        <v>29</v>
      </c>
      <c r="K537" s="197"/>
      <c r="L537" s="198"/>
      <c r="M537" s="199"/>
      <c r="N537" s="295"/>
      <c r="O537" s="200"/>
    </row>
    <row r="538" spans="1:15" s="118" customFormat="1" ht="38.25" x14ac:dyDescent="0.2">
      <c r="A538" s="177">
        <f t="shared" si="10"/>
        <v>522</v>
      </c>
      <c r="B538" s="162" t="s">
        <v>614</v>
      </c>
      <c r="C538" s="147" t="s">
        <v>578</v>
      </c>
      <c r="D538" s="32" t="s">
        <v>759</v>
      </c>
      <c r="E538" s="21" t="s">
        <v>211</v>
      </c>
      <c r="F538" s="30"/>
      <c r="G538" s="161" t="s">
        <v>124</v>
      </c>
      <c r="H538" s="2">
        <v>6</v>
      </c>
      <c r="I538" s="29">
        <v>80439000000</v>
      </c>
      <c r="J538" s="141" t="s">
        <v>29</v>
      </c>
      <c r="K538" s="197"/>
      <c r="L538" s="198"/>
      <c r="M538" s="199"/>
      <c r="N538" s="295"/>
      <c r="O538" s="200"/>
    </row>
    <row r="539" spans="1:15" s="118" customFormat="1" ht="38.25" x14ac:dyDescent="0.2">
      <c r="A539" s="177">
        <f t="shared" si="10"/>
        <v>523</v>
      </c>
      <c r="B539" s="162" t="s">
        <v>614</v>
      </c>
      <c r="C539" s="147" t="s">
        <v>578</v>
      </c>
      <c r="D539" s="32" t="s">
        <v>760</v>
      </c>
      <c r="E539" s="21" t="s">
        <v>211</v>
      </c>
      <c r="F539" s="30"/>
      <c r="G539" s="161" t="s">
        <v>671</v>
      </c>
      <c r="H539" s="2">
        <v>6</v>
      </c>
      <c r="I539" s="29">
        <v>80439000000</v>
      </c>
      <c r="J539" s="141" t="s">
        <v>29</v>
      </c>
      <c r="K539" s="197"/>
      <c r="L539" s="198"/>
      <c r="M539" s="199"/>
      <c r="N539" s="295"/>
      <c r="O539" s="200"/>
    </row>
    <row r="540" spans="1:15" s="118" customFormat="1" ht="38.25" x14ac:dyDescent="0.2">
      <c r="A540" s="177">
        <f t="shared" si="10"/>
        <v>524</v>
      </c>
      <c r="B540" s="162" t="s">
        <v>614</v>
      </c>
      <c r="C540" s="147" t="s">
        <v>578</v>
      </c>
      <c r="D540" s="32" t="s">
        <v>753</v>
      </c>
      <c r="E540" s="21" t="s">
        <v>211</v>
      </c>
      <c r="F540" s="30"/>
      <c r="G540" s="161" t="s">
        <v>671</v>
      </c>
      <c r="H540" s="2">
        <v>15</v>
      </c>
      <c r="I540" s="29">
        <v>80439000000</v>
      </c>
      <c r="J540" s="141" t="s">
        <v>29</v>
      </c>
      <c r="K540" s="197"/>
      <c r="L540" s="198"/>
      <c r="M540" s="199"/>
      <c r="N540" s="295"/>
      <c r="O540" s="200"/>
    </row>
    <row r="541" spans="1:15" s="118" customFormat="1" ht="38.25" x14ac:dyDescent="0.2">
      <c r="A541" s="177">
        <f t="shared" si="10"/>
        <v>525</v>
      </c>
      <c r="B541" s="162" t="s">
        <v>614</v>
      </c>
      <c r="C541" s="147" t="s">
        <v>578</v>
      </c>
      <c r="D541" s="32" t="s">
        <v>762</v>
      </c>
      <c r="E541" s="21" t="s">
        <v>211</v>
      </c>
      <c r="F541" s="30"/>
      <c r="G541" s="161" t="s">
        <v>671</v>
      </c>
      <c r="H541" s="2">
        <v>50</v>
      </c>
      <c r="I541" s="29">
        <v>80439000000</v>
      </c>
      <c r="J541" s="141" t="s">
        <v>29</v>
      </c>
      <c r="K541" s="197"/>
      <c r="L541" s="198"/>
      <c r="M541" s="199"/>
      <c r="N541" s="295"/>
      <c r="O541" s="200"/>
    </row>
    <row r="542" spans="1:15" s="118" customFormat="1" ht="38.25" x14ac:dyDescent="0.2">
      <c r="A542" s="177">
        <f t="shared" si="10"/>
        <v>526</v>
      </c>
      <c r="B542" s="162" t="s">
        <v>614</v>
      </c>
      <c r="C542" s="147" t="s">
        <v>578</v>
      </c>
      <c r="D542" s="32" t="s">
        <v>756</v>
      </c>
      <c r="E542" s="21" t="s">
        <v>211</v>
      </c>
      <c r="F542" s="30"/>
      <c r="G542" s="161" t="s">
        <v>671</v>
      </c>
      <c r="H542" s="2">
        <v>100</v>
      </c>
      <c r="I542" s="29">
        <v>80439000000</v>
      </c>
      <c r="J542" s="141" t="s">
        <v>29</v>
      </c>
      <c r="K542" s="197"/>
      <c r="L542" s="198"/>
      <c r="M542" s="199"/>
      <c r="N542" s="295"/>
      <c r="O542" s="200"/>
    </row>
    <row r="543" spans="1:15" s="118" customFormat="1" ht="38.25" x14ac:dyDescent="0.2">
      <c r="A543" s="177">
        <f t="shared" si="10"/>
        <v>527</v>
      </c>
      <c r="B543" s="162" t="s">
        <v>614</v>
      </c>
      <c r="C543" s="147" t="s">
        <v>578</v>
      </c>
      <c r="D543" s="32" t="s">
        <v>757</v>
      </c>
      <c r="E543" s="21" t="s">
        <v>211</v>
      </c>
      <c r="F543" s="30"/>
      <c r="G543" s="161" t="s">
        <v>671</v>
      </c>
      <c r="H543" s="2">
        <v>6</v>
      </c>
      <c r="I543" s="29">
        <v>80439000000</v>
      </c>
      <c r="J543" s="141" t="s">
        <v>29</v>
      </c>
      <c r="K543" s="197"/>
      <c r="L543" s="198"/>
      <c r="M543" s="199"/>
      <c r="N543" s="295"/>
      <c r="O543" s="200"/>
    </row>
    <row r="544" spans="1:15" s="118" customFormat="1" ht="38.25" x14ac:dyDescent="0.2">
      <c r="A544" s="177">
        <f t="shared" si="10"/>
        <v>528</v>
      </c>
      <c r="B544" s="162" t="s">
        <v>614</v>
      </c>
      <c r="C544" s="147" t="s">
        <v>578</v>
      </c>
      <c r="D544" s="32" t="s">
        <v>753</v>
      </c>
      <c r="E544" s="21" t="s">
        <v>211</v>
      </c>
      <c r="F544" s="30"/>
      <c r="G544" s="161" t="s">
        <v>671</v>
      </c>
      <c r="H544" s="2">
        <v>15</v>
      </c>
      <c r="I544" s="29">
        <v>80439000000</v>
      </c>
      <c r="J544" s="141" t="s">
        <v>29</v>
      </c>
      <c r="K544" s="197"/>
      <c r="L544" s="198"/>
      <c r="M544" s="199"/>
      <c r="N544" s="295"/>
      <c r="O544" s="200"/>
    </row>
    <row r="545" spans="1:15" s="118" customFormat="1" ht="38.25" x14ac:dyDescent="0.2">
      <c r="A545" s="177">
        <f t="shared" si="10"/>
        <v>529</v>
      </c>
      <c r="B545" s="162" t="s">
        <v>614</v>
      </c>
      <c r="C545" s="147" t="s">
        <v>578</v>
      </c>
      <c r="D545" s="32" t="s">
        <v>756</v>
      </c>
      <c r="E545" s="21" t="s">
        <v>211</v>
      </c>
      <c r="F545" s="30"/>
      <c r="G545" s="161" t="s">
        <v>671</v>
      </c>
      <c r="H545" s="2">
        <v>35</v>
      </c>
      <c r="I545" s="29">
        <v>80439000000</v>
      </c>
      <c r="J545" s="141" t="s">
        <v>29</v>
      </c>
      <c r="K545" s="197"/>
      <c r="L545" s="198"/>
      <c r="M545" s="199"/>
      <c r="N545" s="295"/>
      <c r="O545" s="200"/>
    </row>
    <row r="546" spans="1:15" s="118" customFormat="1" ht="38.25" x14ac:dyDescent="0.2">
      <c r="A546" s="177">
        <f t="shared" si="10"/>
        <v>530</v>
      </c>
      <c r="B546" s="162" t="s">
        <v>614</v>
      </c>
      <c r="C546" s="147" t="s">
        <v>578</v>
      </c>
      <c r="D546" s="32" t="s">
        <v>762</v>
      </c>
      <c r="E546" s="21" t="s">
        <v>211</v>
      </c>
      <c r="F546" s="30"/>
      <c r="G546" s="161" t="s">
        <v>671</v>
      </c>
      <c r="H546" s="2">
        <v>10</v>
      </c>
      <c r="I546" s="29">
        <v>80439000000</v>
      </c>
      <c r="J546" s="141" t="s">
        <v>29</v>
      </c>
      <c r="K546" s="197"/>
      <c r="L546" s="198"/>
      <c r="M546" s="199"/>
      <c r="N546" s="296"/>
      <c r="O546" s="200"/>
    </row>
    <row r="547" spans="1:15" x14ac:dyDescent="0.2">
      <c r="A547" s="106"/>
      <c r="B547" s="106"/>
      <c r="C547" s="106"/>
      <c r="D547" s="107"/>
      <c r="E547" s="40"/>
      <c r="F547" s="40"/>
      <c r="G547" s="40"/>
      <c r="H547" s="40"/>
      <c r="I547" s="128"/>
      <c r="J547" s="129"/>
      <c r="K547" s="106"/>
      <c r="L547" s="108"/>
      <c r="M547" s="109"/>
      <c r="N547" s="126"/>
      <c r="O547" s="140"/>
    </row>
    <row r="548" spans="1:15" x14ac:dyDescent="0.2">
      <c r="A548" s="106"/>
      <c r="B548" s="106"/>
      <c r="C548" s="106"/>
      <c r="D548" s="107"/>
      <c r="E548" s="40"/>
      <c r="F548" s="40"/>
      <c r="G548" s="40"/>
      <c r="H548" s="40"/>
      <c r="I548" s="128"/>
      <c r="J548" s="129"/>
      <c r="K548" s="106"/>
      <c r="L548" s="108"/>
      <c r="M548" s="109"/>
      <c r="N548" s="126"/>
      <c r="O548" s="140"/>
    </row>
    <row r="549" spans="1:15" x14ac:dyDescent="0.2">
      <c r="A549" s="106"/>
      <c r="B549" s="106"/>
      <c r="C549" s="106"/>
      <c r="D549" s="107"/>
      <c r="E549" s="40"/>
      <c r="F549" s="40"/>
      <c r="G549" s="40"/>
      <c r="H549" s="40"/>
      <c r="I549" s="128"/>
      <c r="J549" s="129"/>
      <c r="K549" s="106"/>
      <c r="L549" s="108"/>
      <c r="M549" s="109"/>
      <c r="N549" s="126"/>
      <c r="O549" s="140"/>
    </row>
    <row r="550" spans="1:15" x14ac:dyDescent="0.2">
      <c r="A550" s="106"/>
      <c r="B550" s="106"/>
      <c r="C550" s="106"/>
      <c r="D550" s="107"/>
      <c r="E550" s="40"/>
      <c r="F550" s="40"/>
      <c r="G550" s="40"/>
      <c r="H550" s="40"/>
      <c r="I550" s="128"/>
      <c r="J550" s="129"/>
      <c r="K550" s="106"/>
      <c r="L550" s="108"/>
      <c r="M550" s="109"/>
      <c r="N550" s="126"/>
      <c r="O550" s="140"/>
    </row>
    <row r="551" spans="1:15" x14ac:dyDescent="0.2">
      <c r="A551" s="106"/>
      <c r="B551" s="106"/>
      <c r="C551" s="106"/>
      <c r="D551" s="107"/>
      <c r="E551" s="40"/>
      <c r="F551" s="40"/>
      <c r="G551" s="40"/>
      <c r="H551" s="40"/>
      <c r="I551" s="128"/>
      <c r="J551" s="129"/>
      <c r="K551" s="106"/>
      <c r="L551" s="108"/>
      <c r="M551" s="109"/>
      <c r="N551" s="126"/>
      <c r="O551" s="140"/>
    </row>
    <row r="552" spans="1:15" x14ac:dyDescent="0.2">
      <c r="A552" s="106"/>
      <c r="B552" s="106"/>
      <c r="C552" s="106"/>
      <c r="D552" s="107"/>
      <c r="E552" s="40"/>
      <c r="F552" s="40"/>
      <c r="G552" s="40"/>
      <c r="H552" s="40"/>
      <c r="I552" s="128"/>
      <c r="J552" s="129"/>
      <c r="K552" s="106"/>
      <c r="L552" s="108"/>
      <c r="M552" s="109"/>
      <c r="N552" s="126"/>
      <c r="O552" s="137"/>
    </row>
    <row r="553" spans="1:15" x14ac:dyDescent="0.2">
      <c r="A553" s="106"/>
      <c r="B553" s="106"/>
      <c r="C553" s="106"/>
      <c r="D553" s="107"/>
      <c r="E553" s="40"/>
      <c r="F553" s="40"/>
      <c r="G553" s="40"/>
      <c r="H553" s="40"/>
      <c r="I553" s="128"/>
      <c r="J553" s="129"/>
      <c r="K553" s="106"/>
      <c r="L553" s="108"/>
      <c r="M553" s="109"/>
      <c r="N553" s="126"/>
      <c r="O553" s="137"/>
    </row>
    <row r="554" spans="1:15" x14ac:dyDescent="0.2">
      <c r="A554" s="106"/>
      <c r="B554" s="106"/>
      <c r="C554" s="106"/>
      <c r="D554" s="107"/>
      <c r="E554" s="40"/>
      <c r="F554" s="40"/>
      <c r="G554" s="40"/>
      <c r="H554" s="40"/>
      <c r="I554" s="128"/>
      <c r="J554" s="129"/>
      <c r="K554" s="106"/>
      <c r="L554" s="108"/>
      <c r="M554" s="109"/>
      <c r="N554" s="126"/>
      <c r="O554" s="137"/>
    </row>
    <row r="555" spans="1:15" x14ac:dyDescent="0.2">
      <c r="I555" s="128"/>
      <c r="J555" s="129"/>
    </row>
    <row r="556" spans="1:15" x14ac:dyDescent="0.2">
      <c r="I556" s="128"/>
      <c r="J556" s="129"/>
    </row>
    <row r="557" spans="1:15" x14ac:dyDescent="0.2">
      <c r="I557" s="126"/>
      <c r="J557" s="126"/>
    </row>
    <row r="558" spans="1:15" x14ac:dyDescent="0.2">
      <c r="A558" s="281" t="s">
        <v>529</v>
      </c>
      <c r="B558" s="281"/>
      <c r="C558" s="281"/>
      <c r="D558" s="281"/>
      <c r="E558" s="8" t="s">
        <v>530</v>
      </c>
      <c r="F558" s="40" t="s">
        <v>638</v>
      </c>
    </row>
    <row r="559" spans="1:15" x14ac:dyDescent="0.2">
      <c r="A559" s="280" t="s">
        <v>536</v>
      </c>
      <c r="B559" s="280"/>
      <c r="C559" s="280"/>
      <c r="D559" s="280"/>
      <c r="E559" s="5" t="s">
        <v>531</v>
      </c>
    </row>
    <row r="561" spans="5:5" x14ac:dyDescent="0.2">
      <c r="E561" s="5" t="s">
        <v>532</v>
      </c>
    </row>
  </sheetData>
  <autoFilter ref="B16:O546"/>
  <mergeCells count="247">
    <mergeCell ref="A559:D559"/>
    <mergeCell ref="A558:D558"/>
    <mergeCell ref="M3:O3"/>
    <mergeCell ref="B4:D4"/>
    <mergeCell ref="E4:H4"/>
    <mergeCell ref="M4:O4"/>
    <mergeCell ref="B5:D5"/>
    <mergeCell ref="E5:H5"/>
    <mergeCell ref="A12:A15"/>
    <mergeCell ref="B12:B15"/>
    <mergeCell ref="C12:C15"/>
    <mergeCell ref="D12:M12"/>
    <mergeCell ref="L13:M13"/>
    <mergeCell ref="B6:D6"/>
    <mergeCell ref="E6:H6"/>
    <mergeCell ref="B7:D7"/>
    <mergeCell ref="E7:H7"/>
    <mergeCell ref="B8:D8"/>
    <mergeCell ref="E8:H8"/>
    <mergeCell ref="D13:D15"/>
    <mergeCell ref="E13:E15"/>
    <mergeCell ref="F13:G13"/>
    <mergeCell ref="H13:H15"/>
    <mergeCell ref="I13:J13"/>
    <mergeCell ref="K13:K15"/>
    <mergeCell ref="B9:D9"/>
    <mergeCell ref="E9:H9"/>
    <mergeCell ref="B10:D10"/>
    <mergeCell ref="E10:H10"/>
    <mergeCell ref="J41:J67"/>
    <mergeCell ref="K41:K67"/>
    <mergeCell ref="N41:N67"/>
    <mergeCell ref="O41:O67"/>
    <mergeCell ref="F14:F15"/>
    <mergeCell ref="G14:G15"/>
    <mergeCell ref="I14:I15"/>
    <mergeCell ref="J14:J15"/>
    <mergeCell ref="O14:O15"/>
    <mergeCell ref="N12:N15"/>
    <mergeCell ref="O12:O13"/>
    <mergeCell ref="L41:L67"/>
    <mergeCell ref="J73:J74"/>
    <mergeCell ref="K73:K74"/>
    <mergeCell ref="L73:L74"/>
    <mergeCell ref="N73:N74"/>
    <mergeCell ref="O73:O74"/>
    <mergeCell ref="J70:J71"/>
    <mergeCell ref="N70:N71"/>
    <mergeCell ref="O70:O71"/>
    <mergeCell ref="K70:K71"/>
    <mergeCell ref="L70:L71"/>
    <mergeCell ref="J146:J160"/>
    <mergeCell ref="K146:K160"/>
    <mergeCell ref="L146:L160"/>
    <mergeCell ref="M146:M160"/>
    <mergeCell ref="N146:N160"/>
    <mergeCell ref="O146:O160"/>
    <mergeCell ref="J86:J99"/>
    <mergeCell ref="K86:K99"/>
    <mergeCell ref="L86:L99"/>
    <mergeCell ref="N86:N99"/>
    <mergeCell ref="O86:O99"/>
    <mergeCell ref="J121:J145"/>
    <mergeCell ref="K121:K145"/>
    <mergeCell ref="L121:L145"/>
    <mergeCell ref="M121:M145"/>
    <mergeCell ref="N121:N145"/>
    <mergeCell ref="O121:O145"/>
    <mergeCell ref="J100:J120"/>
    <mergeCell ref="K100:K120"/>
    <mergeCell ref="L100:L120"/>
    <mergeCell ref="M100:M120"/>
    <mergeCell ref="N100:N120"/>
    <mergeCell ref="O100:O120"/>
    <mergeCell ref="J199:J204"/>
    <mergeCell ref="K199:K204"/>
    <mergeCell ref="L199:L204"/>
    <mergeCell ref="M199:M204"/>
    <mergeCell ref="N199:N204"/>
    <mergeCell ref="O199:O204"/>
    <mergeCell ref="J161:J183"/>
    <mergeCell ref="K161:K183"/>
    <mergeCell ref="L161:L183"/>
    <mergeCell ref="M161:M183"/>
    <mergeCell ref="N161:N183"/>
    <mergeCell ref="O161:O183"/>
    <mergeCell ref="J184:J198"/>
    <mergeCell ref="K184:K198"/>
    <mergeCell ref="L184:L198"/>
    <mergeCell ref="M184:M198"/>
    <mergeCell ref="N184:N198"/>
    <mergeCell ref="O184:O198"/>
    <mergeCell ref="J212:J218"/>
    <mergeCell ref="K212:K218"/>
    <mergeCell ref="L212:L218"/>
    <mergeCell ref="M212:M218"/>
    <mergeCell ref="N212:N218"/>
    <mergeCell ref="O212:O218"/>
    <mergeCell ref="J205:J211"/>
    <mergeCell ref="K205:K211"/>
    <mergeCell ref="L205:L211"/>
    <mergeCell ref="M205:M211"/>
    <mergeCell ref="N205:N211"/>
    <mergeCell ref="O205:O211"/>
    <mergeCell ref="J223:J240"/>
    <mergeCell ref="K223:K240"/>
    <mergeCell ref="L223:L240"/>
    <mergeCell ref="M223:M240"/>
    <mergeCell ref="N223:N240"/>
    <mergeCell ref="O223:O240"/>
    <mergeCell ref="J219:J222"/>
    <mergeCell ref="K219:K222"/>
    <mergeCell ref="L219:L222"/>
    <mergeCell ref="M219:M222"/>
    <mergeCell ref="N219:N222"/>
    <mergeCell ref="O219:O222"/>
    <mergeCell ref="J255:J319"/>
    <mergeCell ref="K255:K319"/>
    <mergeCell ref="L255:L319"/>
    <mergeCell ref="M255:M319"/>
    <mergeCell ref="N255:N319"/>
    <mergeCell ref="O255:O319"/>
    <mergeCell ref="J241:J254"/>
    <mergeCell ref="K241:K254"/>
    <mergeCell ref="L241:L254"/>
    <mergeCell ref="M241:M254"/>
    <mergeCell ref="N241:N254"/>
    <mergeCell ref="O241:O254"/>
    <mergeCell ref="J320:J321"/>
    <mergeCell ref="K320:K321"/>
    <mergeCell ref="L320:L321"/>
    <mergeCell ref="M320:M321"/>
    <mergeCell ref="N320:N321"/>
    <mergeCell ref="O320:O321"/>
    <mergeCell ref="K358:K364"/>
    <mergeCell ref="N358:N364"/>
    <mergeCell ref="O358:O364"/>
    <mergeCell ref="K322:K323"/>
    <mergeCell ref="J322:J323"/>
    <mergeCell ref="L322:L323"/>
    <mergeCell ref="M322:M323"/>
    <mergeCell ref="N322:N323"/>
    <mergeCell ref="O322:O323"/>
    <mergeCell ref="J369:J371"/>
    <mergeCell ref="K369:K371"/>
    <mergeCell ref="L369:L371"/>
    <mergeCell ref="M369:M371"/>
    <mergeCell ref="N369:N371"/>
    <mergeCell ref="O369:O371"/>
    <mergeCell ref="K365:K366"/>
    <mergeCell ref="N365:N366"/>
    <mergeCell ref="O365:O366"/>
    <mergeCell ref="K367:K368"/>
    <mergeCell ref="N367:N368"/>
    <mergeCell ref="O367:O368"/>
    <mergeCell ref="M396:M403"/>
    <mergeCell ref="N396:N403"/>
    <mergeCell ref="O396:O403"/>
    <mergeCell ref="J380:J395"/>
    <mergeCell ref="K380:K395"/>
    <mergeCell ref="L380:L395"/>
    <mergeCell ref="M380:M395"/>
    <mergeCell ref="N380:N395"/>
    <mergeCell ref="O380:O395"/>
    <mergeCell ref="J396:J403"/>
    <mergeCell ref="K396:K403"/>
    <mergeCell ref="L396:L403"/>
    <mergeCell ref="J421:J432"/>
    <mergeCell ref="K421:K432"/>
    <mergeCell ref="L421:L432"/>
    <mergeCell ref="M421:M432"/>
    <mergeCell ref="N421:N432"/>
    <mergeCell ref="O421:O432"/>
    <mergeCell ref="J404:J420"/>
    <mergeCell ref="K404:K420"/>
    <mergeCell ref="L404:L420"/>
    <mergeCell ref="M404:M420"/>
    <mergeCell ref="N404:N420"/>
    <mergeCell ref="O404:O420"/>
    <mergeCell ref="L461:L462"/>
    <mergeCell ref="M461:M462"/>
    <mergeCell ref="K439:K448"/>
    <mergeCell ref="L439:L440"/>
    <mergeCell ref="M439:M440"/>
    <mergeCell ref="L441:L442"/>
    <mergeCell ref="M441:M442"/>
    <mergeCell ref="L443:L444"/>
    <mergeCell ref="M443:M444"/>
    <mergeCell ref="L445:L446"/>
    <mergeCell ref="M445:M446"/>
    <mergeCell ref="L447:L448"/>
    <mergeCell ref="M447:M448"/>
    <mergeCell ref="N449:N450"/>
    <mergeCell ref="O449:O450"/>
    <mergeCell ref="N439:N448"/>
    <mergeCell ref="O439:O448"/>
    <mergeCell ref="N451:N462"/>
    <mergeCell ref="O451:O462"/>
    <mergeCell ref="K472:K473"/>
    <mergeCell ref="L472:L473"/>
    <mergeCell ref="M472:M473"/>
    <mergeCell ref="O472:O473"/>
    <mergeCell ref="L449:L450"/>
    <mergeCell ref="M449:M450"/>
    <mergeCell ref="K449:K450"/>
    <mergeCell ref="K451:K462"/>
    <mergeCell ref="L451:L452"/>
    <mergeCell ref="M451:M452"/>
    <mergeCell ref="L453:L454"/>
    <mergeCell ref="M453:M454"/>
    <mergeCell ref="L455:L456"/>
    <mergeCell ref="M455:M456"/>
    <mergeCell ref="L457:L458"/>
    <mergeCell ref="M457:M458"/>
    <mergeCell ref="L459:L460"/>
    <mergeCell ref="M459:M460"/>
    <mergeCell ref="K474:K480"/>
    <mergeCell ref="L474:L480"/>
    <mergeCell ref="M474:M480"/>
    <mergeCell ref="N474:N480"/>
    <mergeCell ref="O474:O480"/>
    <mergeCell ref="F474:F480"/>
    <mergeCell ref="N481:N486"/>
    <mergeCell ref="M481:M486"/>
    <mergeCell ref="L481:L486"/>
    <mergeCell ref="K481:K486"/>
    <mergeCell ref="O481:O486"/>
    <mergeCell ref="K487:K493"/>
    <mergeCell ref="L487:L493"/>
    <mergeCell ref="M487:M493"/>
    <mergeCell ref="N487:N493"/>
    <mergeCell ref="O487:O493"/>
    <mergeCell ref="K494:K498"/>
    <mergeCell ref="L494:L498"/>
    <mergeCell ref="M494:M498"/>
    <mergeCell ref="N494:N498"/>
    <mergeCell ref="O494:O498"/>
    <mergeCell ref="K519:K546"/>
    <mergeCell ref="L519:L546"/>
    <mergeCell ref="M519:M546"/>
    <mergeCell ref="N519:N546"/>
    <mergeCell ref="O519:O546"/>
    <mergeCell ref="K499:K518"/>
    <mergeCell ref="L499:L518"/>
    <mergeCell ref="M499:M518"/>
    <mergeCell ref="N499:N518"/>
    <mergeCell ref="O499:O518"/>
  </mergeCells>
  <hyperlinks>
    <hyperlink ref="E7" r:id="rId1"/>
  </hyperlinks>
  <pageMargins left="0.70866141732283472" right="0.70866141732283472" top="0.74803149606299213" bottom="0.74803149606299213" header="0.31496062992125984" footer="0.31496062992125984"/>
  <pageSetup paperSize="9" scale="46" orientation="landscape" r:id="rId2"/>
  <headerFooter>
    <oddFooter>Страница &amp;P</oddFooter>
  </headerFooter>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ГПЗ 2014</vt:lpstr>
      <vt:lpstr>'ГПЗ 2014'!Область_печати</vt:lpstr>
    </vt:vector>
  </TitlesOfParts>
  <Company>ОАО Газпром нефтехим Салават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Гимазов Анвар Маджитович</dc:creator>
  <cp:lastModifiedBy>Молчанова Оксана Валерьевна</cp:lastModifiedBy>
  <cp:lastPrinted>2014-03-25T07:14:05Z</cp:lastPrinted>
  <dcterms:created xsi:type="dcterms:W3CDTF">2013-05-17T13:37:54Z</dcterms:created>
  <dcterms:modified xsi:type="dcterms:W3CDTF">2014-03-26T04:47:28Z</dcterms:modified>
</cp:coreProperties>
</file>